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omefiles\home\jgerman\profile\Desktop\"/>
    </mc:Choice>
  </mc:AlternateContent>
  <bookViews>
    <workbookView xWindow="27570" yWindow="0" windowWidth="19200" windowHeight="6765"/>
  </bookViews>
  <sheets>
    <sheet name="Agreement Checklist" sheetId="1" r:id="rId1"/>
    <sheet name="Data" sheetId="2" r:id="rId2"/>
  </sheets>
  <definedNames>
    <definedName name="_xlnm._FilterDatabase" localSheetId="0" hidden="1">'Agreement Checklist'!$B$13:$I$32</definedName>
    <definedName name="Status">Data!$A$2:$A$6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 l="1"/>
  <c r="F48" i="1"/>
  <c r="F39" i="1"/>
  <c r="F37" i="1"/>
  <c r="F36" i="1"/>
  <c r="F34" i="1"/>
  <c r="F33" i="1"/>
  <c r="F32" i="1"/>
  <c r="F30" i="1"/>
  <c r="F29" i="1"/>
  <c r="F27" i="1"/>
  <c r="F26" i="1"/>
  <c r="F24" i="1"/>
  <c r="F23" i="1"/>
  <c r="F21" i="1"/>
  <c r="F20" i="1"/>
  <c r="F19" i="1"/>
  <c r="F18" i="1"/>
  <c r="F17" i="1"/>
  <c r="F16" i="1"/>
  <c r="F15" i="1"/>
  <c r="F14" i="1"/>
</calcChain>
</file>

<file path=xl/sharedStrings.xml><?xml version="1.0" encoding="utf-8"?>
<sst xmlns="http://schemas.openxmlformats.org/spreadsheetml/2006/main" count="168" uniqueCount="90">
  <si>
    <t>EDAM Transmission Service Provider Agreement</t>
  </si>
  <si>
    <r>
      <rPr>
        <b/>
        <sz val="11"/>
        <color rgb="FF0000FF"/>
        <rFont val="Calibri"/>
        <family val="2"/>
        <scheme val="minor"/>
      </rPr>
      <t>Company Name</t>
    </r>
    <r>
      <rPr>
        <b/>
        <sz val="11"/>
        <color theme="1"/>
        <rFont val="Calibri"/>
        <family val="2"/>
        <scheme val="minor"/>
      </rPr>
      <t xml:space="preserve"> | Track 2 - Agreements Checklist</t>
    </r>
  </si>
  <si>
    <t xml:space="preserve">Legend | Task Owner: </t>
  </si>
  <si>
    <t>EIM Entity</t>
  </si>
  <si>
    <t>Transmission Side</t>
  </si>
  <si>
    <t>Merchant Side</t>
  </si>
  <si>
    <t>ISO</t>
  </si>
  <si>
    <r>
      <rPr>
        <b/>
        <sz val="11"/>
        <rFont val="Calibri"/>
        <family val="2"/>
        <scheme val="minor"/>
      </rPr>
      <t xml:space="preserve">Send all Emails to: </t>
    </r>
    <r>
      <rPr>
        <b/>
        <sz val="11"/>
        <color rgb="FFFF0000"/>
        <rFont val="Calibri"/>
        <family val="2"/>
        <scheme val="minor"/>
      </rPr>
      <t xml:space="preserve"> SCRequests@caiso.com</t>
    </r>
  </si>
  <si>
    <r>
      <rPr>
        <sz val="11"/>
        <rFont val="Calibri"/>
        <family val="2"/>
        <scheme val="minor"/>
      </rPr>
      <t>All documents must be submitted via CIDI. If you do not have access to CIDI, please contact your UAA. The procedure to submit CIDI documentation can be found here:</t>
    </r>
    <r>
      <rPr>
        <sz val="11"/>
        <color theme="1"/>
        <rFont val="Calibri"/>
        <family val="2"/>
        <scheme val="minor"/>
      </rPr>
      <t xml:space="preserve"> </t>
    </r>
  </si>
  <si>
    <t>http://www.caiso.com/Documents/How-to-Submit-Documentation-for-Applications-and-Ongoing-Obligations.pdf</t>
  </si>
  <si>
    <t xml:space="preserve">Note: EDAM Scheduling Coordinators are required to have contracts already established with the CAISO. If potential EDAM SC does not have agreements, or to verify if selected SC agent has correct agreements, please email SCReqeusts@caiso.com to confirm requirements and determine next steps. To apply to become a scheduling coordinator, please review our Scheduling Coordinator Certification BPM: </t>
  </si>
  <si>
    <t>https://bpmcm.caiso.com/Pages/BPMDetails.aspx?BPM=Scheduling%20Coordinator%20Certification%20and%20Termination</t>
  </si>
  <si>
    <t>If SC would like to obtain a new SCID for EDAM purposes, please review the additional SCID process:</t>
  </si>
  <si>
    <t>http://www.caiso.com/Documents/ExistingSchedulingCoordinatorRequestsAdditionalSCID-Procedure.pdf</t>
  </si>
  <si>
    <t>Responsible</t>
  </si>
  <si>
    <t>Timeline</t>
  </si>
  <si>
    <t>Target Date</t>
  </si>
  <si>
    <t>Completion Date</t>
  </si>
  <si>
    <t>Status</t>
  </si>
  <si>
    <t>Comments</t>
  </si>
  <si>
    <t>EDAM Implementation Agreement</t>
  </si>
  <si>
    <t>Entity</t>
  </si>
  <si>
    <t>Not Started</t>
  </si>
  <si>
    <t>Can select WEIM PRSC Agent. If a new SCID is required, please see note above for link.</t>
  </si>
  <si>
    <t xml:space="preserve">     CLAP: NRI Project Details Form</t>
  </si>
  <si>
    <t xml:space="preserve">     CLAP: SQMD Plan
     Project Number:</t>
  </si>
  <si>
    <t xml:space="preserve">     CLAP: SQMD Plan Approved</t>
  </si>
  <si>
    <t>Email RegulatoryContracts@caiso.com to obtain current schedules to redline</t>
  </si>
  <si>
    <t>Deliverable: Load Servicing Entity Agreement</t>
  </si>
  <si>
    <t>Transmission</t>
  </si>
  <si>
    <t>Must use WEIM Entity SCID</t>
  </si>
  <si>
    <t xml:space="preserve">     EDAM Transmission Service Provider Agreement Info Sheet</t>
  </si>
  <si>
    <t>Deliverable: EDAM Transmission Service Provider Agreement</t>
  </si>
  <si>
    <t>ISO Tasks</t>
  </si>
  <si>
    <t>In Progress</t>
  </si>
  <si>
    <t>Delayed</t>
  </si>
  <si>
    <t>N/A</t>
  </si>
  <si>
    <t>Complete</t>
  </si>
  <si>
    <t>     Load Serving Entity Scheduling Coordinator Name</t>
  </si>
  <si>
    <t xml:space="preserve">     Updated Schedule 1 with Regulatory Contracts for participating resources</t>
  </si>
  <si>
    <t>Dynamic Schedule Resources</t>
  </si>
  <si>
    <t>Does the EDAM BAA include Dynamically Scheduled Resources into the CAISO?  If so list the resources</t>
  </si>
  <si>
    <t>Target Activation Date:</t>
  </si>
  <si>
    <r>
      <rPr>
        <sz val="11"/>
        <rFont val="Calibri"/>
        <family val="2"/>
        <scheme val="minor"/>
      </rPr>
      <t xml:space="preserve">SC must have the PRSC Agreement to represent EDAM LSE. Please provide the name of the SC or Company wishing to become an SC. To become an SC, please visit our webpage to get started: </t>
    </r>
    <r>
      <rPr>
        <u/>
        <sz val="11"/>
        <color theme="10"/>
        <rFont val="Calibri"/>
        <family val="2"/>
        <scheme val="minor"/>
      </rPr>
      <t>http://www.caiso.com/participate/Pages/BecomeSchedulingCoordinator/Defau</t>
    </r>
  </si>
  <si>
    <t>Task Name/ Pro Forma Agreements</t>
  </si>
  <si>
    <t>Optional Agreement: Convergence Bidding Entity Agreement</t>
  </si>
  <si>
    <t>Optional</t>
  </si>
  <si>
    <t xml:space="preserve">Used to provision roles </t>
  </si>
  <si>
    <t>EDAM Addendum to EIM Entity Agreement</t>
  </si>
  <si>
    <t xml:space="preserve">     EDAM Addendum EIM Entity Info Sheet</t>
  </si>
  <si>
    <t>Deliverable: EDAM Addendum to EIM Entity Agreement</t>
  </si>
  <si>
    <t>EDAM Addendum to EIM Entity SC Agreement</t>
  </si>
  <si>
    <t xml:space="preserve">     EDAM Addendum EIM Entity SC Info Sheet</t>
  </si>
  <si>
    <t>Deliverable: EDAM Addendum to EIM Entity SC Agreement</t>
  </si>
  <si>
    <t>EDAM Addendum to EIM Participating Resource Agreement</t>
  </si>
  <si>
    <t xml:space="preserve">     EDAM Addendum EIM Participating Resource Agreement Info Sheet</t>
  </si>
  <si>
    <t>Deliverable: EDAM Addendum to EIM Participating Resource Agreement</t>
  </si>
  <si>
    <t>EDAM Addendum to EIM Participating Resource SC Agreement</t>
  </si>
  <si>
    <t>Deliverable: EDAM Addendum to EIM Participating Resource SC Agreement</t>
  </si>
  <si>
    <t>T-10M</t>
  </si>
  <si>
    <t>T-11M</t>
  </si>
  <si>
    <t>T-12M</t>
  </si>
  <si>
    <t>T-14M</t>
  </si>
  <si>
    <t>EDAM Load Serving Entity Agreement</t>
  </si>
  <si>
    <t xml:space="preserve">     EDAM Load Serving Entity Info Sheet</t>
  </si>
  <si>
    <t>T-19M</t>
  </si>
  <si>
    <t xml:space="preserve">    EDAM Addendum EIM Participating Resource SC Info Sheet</t>
  </si>
  <si>
    <t>Please provide a list of resource IDs that are dynamically scheduled. If no resource IDs, please send confirmation of no scheduled resources.</t>
  </si>
  <si>
    <t>Both</t>
  </si>
  <si>
    <t>Confirm MSASC is on file. If on file, this is not needed.</t>
  </si>
  <si>
    <t>All</t>
  </si>
  <si>
    <t>Confirm Scheduling Coordinator Company, does company have SC Agreements set up?</t>
  </si>
  <si>
    <t>Marked complete once verification of SC Agreements are completed. Name of scheduling Coordinator:</t>
  </si>
  <si>
    <t xml:space="preserve">     Convergence Bidding Info Sheet</t>
  </si>
  <si>
    <t xml:space="preserve">     Deliverable: Convergence Bidding Entity Agreement</t>
  </si>
  <si>
    <r>
      <rPr>
        <sz val="11"/>
        <rFont val="Calibri"/>
        <family val="2"/>
        <scheme val="minor"/>
      </rPr>
      <t>This is an optional agreement and not required to complete EDAM onboarding.</t>
    </r>
    <r>
      <rPr>
        <u/>
        <sz val="11"/>
        <color theme="10"/>
        <rFont val="Calibri"/>
        <family val="2"/>
        <scheme val="minor"/>
      </rPr>
      <t xml:space="preserve"> http://www.caiso.com/Documents/RegistrationForm_ConvergenceBiddingEntityAgreement.doc </t>
    </r>
  </si>
  <si>
    <t>http://www.caiso.com/Documents/MeterServiceAgreement_SchedulingCoordinatorsInformationRequestSheet.doc</t>
  </si>
  <si>
    <t xml:space="preserve">     Deliverable: Meter Service Agreement Scheduling Coordinator</t>
  </si>
  <si>
    <t>Optional Agreement: Meter Service Agreement Scheduling Coordinator</t>
  </si>
  <si>
    <t xml:space="preserve">     Meter Service Agreement Info Sheet</t>
  </si>
  <si>
    <t>EDAM Role Matrix</t>
  </si>
  <si>
    <t>EDAM Role Matrix Training</t>
  </si>
  <si>
    <r>
      <rPr>
        <sz val="11"/>
        <rFont val="Calibri"/>
        <family val="2"/>
        <scheme val="minor"/>
      </rPr>
      <t xml:space="preserve">Can be executed earlier, T-19M is the no later than date.  </t>
    </r>
    <r>
      <rPr>
        <u/>
        <sz val="11"/>
        <color theme="10"/>
        <rFont val="Calibri"/>
        <family val="2"/>
        <scheme val="minor"/>
      </rPr>
      <t>https://www.caiso.com/Documents/EDAMEntityImplementationAgreementInformationRequestSheet.doc</t>
    </r>
  </si>
  <si>
    <t>https://www.caiso.com/Documents/EDAMLoadServingEntityAgreementInformationRequestSheet.doc</t>
  </si>
  <si>
    <r>
      <rPr>
        <sz val="11"/>
        <rFont val="Calibri"/>
        <family val="2"/>
        <scheme val="minor"/>
      </rPr>
      <t>40 Business days for processing and approval.</t>
    </r>
    <r>
      <rPr>
        <u/>
        <sz val="11"/>
        <color theme="10"/>
        <rFont val="Calibri"/>
        <family val="2"/>
        <scheme val="minor"/>
      </rPr>
      <t xml:space="preserve">
https://www.caiso.com/participate/Pages/NewResourceImplementation/Default.aspx
</t>
    </r>
    <r>
      <rPr>
        <sz val="11"/>
        <rFont val="Calibri"/>
        <family val="2"/>
        <scheme val="minor"/>
      </rPr>
      <t xml:space="preserve">Related to Washington Greenhouse Gas. If EDAM BAA load in WA, this is required if it is not set up prior to EDAM. If not serving load in WA BAA, this is not required. </t>
    </r>
  </si>
  <si>
    <t>https://www.caiso.com/Documents/EDAMTransmissionServiceProviderAgreementInformationRequestSheet.doc</t>
  </si>
  <si>
    <t>https://www.caiso.com/Documents/EDAMAddendumtotheEIMEntityAgreementInformationRequestSheet.doc</t>
  </si>
  <si>
    <t>https://www.caiso.com/Documents/EDAMAddendumtotheEIMEntitySchedulingCoordinatorAgreementInformationRequestSheet.doc</t>
  </si>
  <si>
    <t>https://www.caiso.com/Documents/EDAMAddendumtotheEIMParticipatingResourceSchedulingCoordinatorAgreementInformationRequestSheet.doc</t>
  </si>
  <si>
    <t>https://www.caiso.com/Documents/EDAMAddendumtotheEIMParticipatingResourceAgreementInformationRequestSheet.doc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</si>
</sst>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mm/dd/yy;@"/>
    <numFmt numFmtId="166" formatCode="m/d/yy;@"/>
  </numFmts>
  <fonts count="18" x14ac:knownFonts="1">
    <font>
      <sz val="11"/>
      <color theme="1"/>
      <name val="Calibri"/>
      <family val="2"/>
      <scheme val="minor"/>
    </font>
    <font>
      <sz val="9"/>
      <color theme="1"/>
      <name val="Calibri"/>
      <family val="2"/>
      <scheme val="minor"/>
    </font>
    <font>
      <sz val="9"/>
      <name val="Calibri"/>
      <family val="2"/>
      <scheme val="minor"/>
    </font>
    <font>
      <b/>
      <sz val="14"/>
      <color theme="1"/>
      <name val="Calibri"/>
      <family val="2"/>
      <scheme val="minor"/>
    </font>
    <font>
      <u/>
      <sz val="11"/>
      <color theme="10"/>
      <name val="Calibri"/>
      <family val="2"/>
      <scheme val="minor"/>
    </font>
    <font>
      <sz val="10"/>
      <color theme="1"/>
      <name val="Calibri"/>
      <family val="2"/>
      <scheme val="minor"/>
    </font>
    <font>
      <sz val="9"/>
      <color theme="0" tint="-0.249977111117893"/>
      <name val="Calibri"/>
      <family val="2"/>
      <scheme val="minor"/>
    </font>
    <font>
      <b/>
      <sz val="9"/>
      <color rgb="FFFF0000"/>
      <name val="Calibri"/>
      <family val="2"/>
      <scheme val="minor"/>
    </font>
    <font>
      <b/>
      <sz val="10"/>
      <color rgb="FFFF0000"/>
      <name val="Calibri"/>
      <family val="2"/>
      <scheme val="minor"/>
    </font>
    <font>
      <b/>
      <sz val="11"/>
      <color theme="1"/>
      <name val="Calibri"/>
      <family val="2"/>
      <scheme val="minor"/>
    </font>
    <font>
      <sz val="11"/>
      <color theme="0" tint="-0.249977111117893"/>
      <name val="Calibri"/>
      <family val="2"/>
      <scheme val="minor"/>
    </font>
    <font>
      <b/>
      <sz val="11"/>
      <color rgb="FF363636"/>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000000"/>
      <name val="Calibri"/>
      <family val="2"/>
      <scheme val="minor"/>
    </font>
    <font>
      <sz val="11"/>
      <color rgb="FF000000"/>
      <name val="Calibri"/>
      <family val="2"/>
      <scheme val="minor"/>
    </font>
    <font>
      <b/>
      <sz val="11"/>
      <color rgb="FF0000FF"/>
      <name val="Calibri"/>
      <family val="2"/>
      <scheme val="minor"/>
    </font>
  </fonts>
  <fills count="10">
    <fill>
      <patternFill patternType="none"/>
    </fill>
    <fill>
      <patternFill patternType="gray125"/>
    </fill>
    <fill>
      <patternFill patternType="solid">
        <fgColor rgb="FFDFE3E8"/>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7" tint="0.7999816888943144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166">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xf>
    <xf numFmtId="0" fontId="1" fillId="0" borderId="0" xfId="0" applyFont="1" applyAlignment="1">
      <alignment horizontal="left" wrapText="1"/>
    </xf>
    <xf numFmtId="0" fontId="6" fillId="0" borderId="0" xfId="0" applyFont="1" applyAlignment="1">
      <alignment horizontal="center"/>
    </xf>
    <xf numFmtId="0" fontId="2" fillId="0" borderId="0" xfId="0" applyFont="1" applyAlignment="1">
      <alignment horizontal="center"/>
    </xf>
    <xf numFmtId="0" fontId="5" fillId="0" borderId="0" xfId="0" applyFont="1"/>
    <xf numFmtId="0" fontId="7" fillId="0" borderId="0" xfId="0" applyFont="1"/>
    <xf numFmtId="0" fontId="8" fillId="0" borderId="0" xfId="0" applyFont="1"/>
    <xf numFmtId="0" fontId="12" fillId="0" borderId="9" xfId="0" applyFont="1" applyBorder="1" applyAlignment="1">
      <alignment horizontal="center" vertical="center" wrapText="1"/>
    </xf>
    <xf numFmtId="9" fontId="13" fillId="0" borderId="9" xfId="0" applyNumberFormat="1" applyFont="1" applyBorder="1" applyAlignment="1">
      <alignment horizontal="left" vertical="center" wrapText="1"/>
    </xf>
    <xf numFmtId="0" fontId="14" fillId="0" borderId="9" xfId="0" applyFont="1" applyBorder="1" applyAlignment="1">
      <alignment horizontal="center" vertical="center" wrapText="1"/>
    </xf>
    <xf numFmtId="0" fontId="0" fillId="0" borderId="9" xfId="0" applyBorder="1" applyAlignment="1">
      <alignment horizontal="center"/>
    </xf>
    <xf numFmtId="0" fontId="10"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0" fillId="0" borderId="0" xfId="0" applyAlignment="1">
      <alignment horizontal="left" wrapText="1"/>
    </xf>
    <xf numFmtId="0" fontId="9" fillId="0" borderId="0" xfId="0" applyFont="1"/>
    <xf numFmtId="0" fontId="9" fillId="6" borderId="0" xfId="0" applyFont="1" applyFill="1" applyAlignment="1">
      <alignment horizontal="center" vertical="center" wrapText="1"/>
    </xf>
    <xf numFmtId="0" fontId="9" fillId="0" borderId="7" xfId="0" applyFont="1" applyBorder="1" applyAlignment="1">
      <alignment horizontal="center" vertical="center"/>
    </xf>
    <xf numFmtId="0" fontId="12" fillId="0" borderId="7" xfId="0" applyFont="1" applyBorder="1" applyAlignment="1">
      <alignment horizontal="center" vertical="center"/>
    </xf>
    <xf numFmtId="0" fontId="9" fillId="0" borderId="0" xfId="0" applyFont="1" applyAlignment="1">
      <alignment horizontal="center"/>
    </xf>
    <xf numFmtId="0" fontId="12" fillId="0" borderId="0" xfId="0" applyFont="1" applyAlignment="1">
      <alignment horizontal="center"/>
    </xf>
    <xf numFmtId="0" fontId="9" fillId="0" borderId="0" xfId="0" applyFont="1" applyAlignment="1">
      <alignment horizontal="left" wrapText="1"/>
    </xf>
    <xf numFmtId="0" fontId="9" fillId="4" borderId="0" xfId="0" applyFont="1" applyFill="1" applyAlignment="1">
      <alignment horizontal="center" vertical="center" wrapText="1"/>
    </xf>
    <xf numFmtId="0" fontId="9" fillId="3" borderId="0" xfId="0" applyFont="1" applyFill="1" applyAlignment="1">
      <alignment horizontal="center" vertical="center" wrapText="1"/>
    </xf>
    <xf numFmtId="0" fontId="9" fillId="5" borderId="0" xfId="0" applyFont="1" applyFill="1" applyAlignment="1">
      <alignment horizontal="center" vertical="center" wrapText="1"/>
    </xf>
    <xf numFmtId="0" fontId="0" fillId="0" borderId="9" xfId="0" applyBorder="1" applyAlignment="1">
      <alignment horizontal="center" vertical="center"/>
    </xf>
    <xf numFmtId="0" fontId="0" fillId="6" borderId="16" xfId="0" applyFill="1" applyBorder="1" applyAlignment="1">
      <alignment horizontal="center" vertical="center" wrapText="1"/>
    </xf>
    <xf numFmtId="0" fontId="14" fillId="8" borderId="16" xfId="0" applyFont="1" applyFill="1" applyBorder="1" applyAlignment="1">
      <alignment horizontal="center" vertical="center" wrapText="1"/>
    </xf>
    <xf numFmtId="9" fontId="14" fillId="0" borderId="14" xfId="0" applyNumberFormat="1" applyFont="1" applyBorder="1" applyAlignment="1">
      <alignment horizontal="left" vertical="center" wrapText="1"/>
    </xf>
    <xf numFmtId="0" fontId="15" fillId="0" borderId="14" xfId="0" applyFont="1" applyBorder="1" applyAlignment="1">
      <alignment horizontal="left" vertical="top" wrapText="1"/>
    </xf>
    <xf numFmtId="0" fontId="0" fillId="6" borderId="10" xfId="0" applyFill="1" applyBorder="1" applyAlignment="1">
      <alignment horizontal="center" vertical="center" wrapText="1"/>
    </xf>
    <xf numFmtId="0" fontId="0" fillId="8" borderId="11" xfId="0" applyFill="1" applyBorder="1"/>
    <xf numFmtId="0" fontId="0" fillId="6" borderId="11" xfId="0" applyFill="1" applyBorder="1" applyAlignment="1">
      <alignment horizontal="center" vertical="center" wrapText="1"/>
    </xf>
    <xf numFmtId="0" fontId="0" fillId="8" borderId="11" xfId="0" applyFill="1" applyBorder="1" applyAlignment="1">
      <alignment horizontal="center"/>
    </xf>
    <xf numFmtId="0" fontId="14" fillId="8" borderId="11" xfId="0" applyFont="1" applyFill="1" applyBorder="1" applyAlignment="1">
      <alignment horizontal="center" vertical="center" wrapText="1"/>
    </xf>
    <xf numFmtId="0" fontId="0" fillId="8" borderId="12" xfId="0" applyFill="1" applyBorder="1" applyAlignment="1">
      <alignment horizontal="left" wrapText="1"/>
    </xf>
    <xf numFmtId="0" fontId="0" fillId="6" borderId="15" xfId="0" applyFill="1" applyBorder="1" applyAlignment="1">
      <alignment horizontal="center" vertical="center" wrapText="1"/>
    </xf>
    <xf numFmtId="0" fontId="0" fillId="8" borderId="16" xfId="0" applyFill="1" applyBorder="1"/>
    <xf numFmtId="0" fontId="0" fillId="8" borderId="16" xfId="0" applyFill="1" applyBorder="1" applyAlignment="1">
      <alignment horizontal="center"/>
    </xf>
    <xf numFmtId="0" fontId="0" fillId="8" borderId="17" xfId="0" applyFill="1" applyBorder="1" applyAlignment="1">
      <alignment horizontal="left" wrapText="1"/>
    </xf>
    <xf numFmtId="0" fontId="4" fillId="0" borderId="0" xfId="1" applyAlignment="1">
      <alignment horizontal="left" vertical="center" wrapText="1"/>
    </xf>
    <xf numFmtId="0" fontId="13" fillId="0" borderId="0" xfId="0" applyFont="1" applyAlignment="1">
      <alignment horizontal="left" vertical="center" wrapText="1"/>
    </xf>
    <xf numFmtId="0" fontId="4" fillId="0" borderId="4" xfId="1" applyBorder="1"/>
    <xf numFmtId="0" fontId="0" fillId="0" borderId="5" xfId="0" applyBorder="1"/>
    <xf numFmtId="0" fontId="4" fillId="0" borderId="21" xfId="1" applyBorder="1"/>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4" fillId="0" borderId="0" xfId="0" applyFont="1" applyAlignment="1">
      <alignment horizontal="left" vertical="center"/>
    </xf>
    <xf numFmtId="9" fontId="14" fillId="8" borderId="9" xfId="0" applyNumberFormat="1" applyFont="1" applyFill="1" applyBorder="1" applyAlignment="1">
      <alignment horizontal="left" vertical="center" wrapText="1" indent="2"/>
    </xf>
    <xf numFmtId="0" fontId="0" fillId="6" borderId="9" xfId="0" applyFill="1" applyBorder="1" applyAlignment="1">
      <alignment horizontal="center" vertical="center" wrapText="1"/>
    </xf>
    <xf numFmtId="0" fontId="14" fillId="8" borderId="9" xfId="0" applyFont="1" applyFill="1" applyBorder="1" applyAlignment="1">
      <alignment horizontal="center" vertical="center" wrapText="1"/>
    </xf>
    <xf numFmtId="0" fontId="0" fillId="0" borderId="14" xfId="0" applyBorder="1" applyAlignment="1">
      <alignment horizontal="left" vertical="center" wrapText="1"/>
    </xf>
    <xf numFmtId="0" fontId="12" fillId="8" borderId="9" xfId="0" applyFont="1" applyFill="1" applyBorder="1" applyAlignment="1">
      <alignment horizontal="center" vertical="center" wrapText="1"/>
    </xf>
    <xf numFmtId="14" fontId="13" fillId="8" borderId="9" xfId="0" applyNumberFormat="1" applyFont="1" applyFill="1" applyBorder="1" applyAlignment="1">
      <alignment horizontal="center" vertical="center" wrapText="1"/>
    </xf>
    <xf numFmtId="0" fontId="13" fillId="8" borderId="9" xfId="0" applyFont="1" applyFill="1" applyBorder="1" applyAlignment="1">
      <alignment horizontal="center" vertical="center" wrapText="1"/>
    </xf>
    <xf numFmtId="9" fontId="13" fillId="8" borderId="14" xfId="0" applyNumberFormat="1" applyFont="1" applyFill="1" applyBorder="1" applyAlignment="1">
      <alignment horizontal="left" vertical="center" wrapText="1"/>
    </xf>
    <xf numFmtId="9" fontId="12" fillId="0" borderId="9" xfId="0" applyNumberFormat="1" applyFont="1" applyBorder="1" applyAlignment="1">
      <alignment horizontal="left" vertical="center" wrapText="1"/>
    </xf>
    <xf numFmtId="165" fontId="9" fillId="7" borderId="7" xfId="0" applyNumberFormat="1" applyFont="1" applyFill="1" applyBorder="1" applyAlignment="1">
      <alignment horizontal="center" vertical="center"/>
    </xf>
    <xf numFmtId="14" fontId="5" fillId="0" borderId="0" xfId="0" applyNumberFormat="1" applyFont="1"/>
    <xf numFmtId="165" fontId="5" fillId="0" borderId="0" xfId="0" applyNumberFormat="1" applyFont="1"/>
    <xf numFmtId="0" fontId="0" fillId="4" borderId="9" xfId="0" applyFill="1" applyBorder="1" applyAlignment="1">
      <alignment horizontal="center" vertical="center" wrapText="1"/>
    </xf>
    <xf numFmtId="14" fontId="12" fillId="0" borderId="9" xfId="0" applyNumberFormat="1" applyFont="1" applyBorder="1" applyAlignment="1">
      <alignment horizontal="center" vertical="center" wrapText="1"/>
    </xf>
    <xf numFmtId="0" fontId="0" fillId="8" borderId="9" xfId="0" applyFill="1" applyBorder="1" applyAlignment="1">
      <alignment horizontal="center"/>
    </xf>
    <xf numFmtId="0" fontId="10" fillId="2" borderId="10" xfId="0" applyFont="1" applyFill="1" applyBorder="1" applyAlignment="1">
      <alignment horizontal="center" vertical="center" wrapText="1"/>
    </xf>
    <xf numFmtId="0" fontId="11" fillId="2" borderId="11" xfId="0" applyFont="1" applyFill="1" applyBorder="1" applyAlignment="1">
      <alignment horizontal="left" vertical="center" wrapText="1" indent="3"/>
    </xf>
    <xf numFmtId="0" fontId="11" fillId="2" borderId="11" xfId="0" applyFont="1" applyFill="1" applyBorder="1" applyAlignment="1">
      <alignment horizontal="center" vertical="center" wrapText="1"/>
    </xf>
    <xf numFmtId="14" fontId="11" fillId="2" borderId="11"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2" borderId="12" xfId="0" applyFont="1" applyFill="1" applyBorder="1" applyAlignment="1">
      <alignment horizontal="left" vertical="center" wrapText="1"/>
    </xf>
    <xf numFmtId="0" fontId="12" fillId="4" borderId="13" xfId="0" applyFont="1" applyFill="1" applyBorder="1" applyAlignment="1">
      <alignment horizontal="center" vertical="center" wrapText="1"/>
    </xf>
    <xf numFmtId="0" fontId="16" fillId="0" borderId="14" xfId="0" applyFont="1" applyBorder="1" applyAlignment="1">
      <alignment horizontal="left" vertical="top" wrapText="1"/>
    </xf>
    <xf numFmtId="0" fontId="0" fillId="8" borderId="14" xfId="0" applyFill="1" applyBorder="1" applyAlignment="1">
      <alignment horizontal="left" wrapText="1"/>
    </xf>
    <xf numFmtId="9" fontId="13" fillId="0" borderId="14" xfId="0" applyNumberFormat="1" applyFont="1" applyBorder="1" applyAlignment="1">
      <alignment horizontal="left" vertical="center" wrapText="1"/>
    </xf>
    <xf numFmtId="0" fontId="4" fillId="0" borderId="14" xfId="1" applyBorder="1" applyAlignment="1">
      <alignment horizontal="left" vertical="center" wrapText="1"/>
    </xf>
    <xf numFmtId="9" fontId="12" fillId="9" borderId="9" xfId="0" applyNumberFormat="1" applyFont="1" applyFill="1" applyBorder="1" applyAlignment="1">
      <alignment horizontal="left" vertical="center" wrapText="1"/>
    </xf>
    <xf numFmtId="9" fontId="13" fillId="9" borderId="9" xfId="0" applyNumberFormat="1" applyFont="1" applyFill="1" applyBorder="1" applyAlignment="1">
      <alignment horizontal="left" vertical="center" wrapText="1"/>
    </xf>
    <xf numFmtId="165" fontId="5" fillId="0" borderId="9" xfId="0" applyNumberFormat="1" applyFont="1" applyBorder="1" applyAlignment="1">
      <alignment horizontal="center" vertical="center"/>
    </xf>
    <xf numFmtId="0" fontId="9" fillId="0" borderId="9" xfId="0" applyFont="1" applyBorder="1" applyAlignment="1">
      <alignment horizontal="center" vertical="center"/>
    </xf>
    <xf numFmtId="0" fontId="12" fillId="8" borderId="9" xfId="0" applyFont="1" applyFill="1" applyBorder="1" applyAlignment="1">
      <alignment horizontal="center" vertical="center"/>
    </xf>
    <xf numFmtId="0" fontId="0" fillId="0" borderId="0" xfId="0" applyAlignment="1">
      <alignment horizontal="center" vertical="center"/>
    </xf>
    <xf numFmtId="16" fontId="9" fillId="8" borderId="11" xfId="0" applyNumberFormat="1" applyFont="1" applyFill="1" applyBorder="1" applyAlignment="1">
      <alignment horizontal="center" vertical="center"/>
    </xf>
    <xf numFmtId="16" fontId="9" fillId="8" borderId="16" xfId="0" applyNumberFormat="1" applyFont="1" applyFill="1" applyBorder="1" applyAlignment="1">
      <alignment horizontal="center" vertical="center"/>
    </xf>
    <xf numFmtId="165" fontId="5" fillId="0" borderId="11" xfId="0" applyNumberFormat="1" applyFont="1" applyBorder="1" applyAlignment="1">
      <alignment horizontal="center" vertical="center"/>
    </xf>
    <xf numFmtId="165" fontId="5" fillId="0" borderId="16" xfId="0" applyNumberFormat="1" applyFont="1" applyBorder="1" applyAlignment="1">
      <alignment horizontal="center" vertical="center"/>
    </xf>
    <xf numFmtId="0" fontId="16" fillId="5" borderId="9" xfId="0" applyFont="1" applyFill="1" applyBorder="1" applyAlignment="1">
      <alignment horizontal="center" vertical="center" wrapText="1"/>
    </xf>
    <xf numFmtId="0" fontId="13"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5" fillId="9" borderId="9" xfId="0" applyFont="1" applyFill="1" applyBorder="1" applyAlignment="1">
      <alignment horizontal="center" vertical="center" wrapText="1"/>
    </xf>
    <xf numFmtId="0" fontId="0" fillId="3" borderId="9" xfId="0" applyFill="1" applyBorder="1" applyAlignment="1">
      <alignment horizontal="center" vertical="center"/>
    </xf>
    <xf numFmtId="0" fontId="13" fillId="9" borderId="9" xfId="0" applyFont="1" applyFill="1" applyBorder="1" applyAlignment="1">
      <alignment horizontal="center" vertical="center" wrapText="1"/>
    </xf>
    <xf numFmtId="0" fontId="15" fillId="9" borderId="24" xfId="0" applyFont="1" applyFill="1" applyBorder="1" applyAlignment="1">
      <alignment horizontal="center" vertical="center" wrapText="1"/>
    </xf>
    <xf numFmtId="0" fontId="15" fillId="9" borderId="25" xfId="0" applyFont="1" applyFill="1" applyBorder="1" applyAlignment="1">
      <alignment horizontal="center" vertical="center" wrapText="1"/>
    </xf>
    <xf numFmtId="0" fontId="16" fillId="9" borderId="9" xfId="0" applyFont="1" applyFill="1" applyBorder="1" applyAlignment="1">
      <alignment horizontal="center" vertical="center" wrapText="1"/>
    </xf>
    <xf numFmtId="9" fontId="12" fillId="9" borderId="9" xfId="0" applyNumberFormat="1" applyFont="1" applyFill="1" applyBorder="1" applyAlignment="1">
      <alignment horizontal="left" vertical="center" wrapText="1" indent="2"/>
    </xf>
    <xf numFmtId="9" fontId="12" fillId="9" borderId="9" xfId="0" applyNumberFormat="1" applyFont="1" applyFill="1" applyBorder="1" applyAlignment="1">
      <alignment horizontal="center" vertical="center" wrapText="1"/>
    </xf>
    <xf numFmtId="166" fontId="13" fillId="9" borderId="9" xfId="0" applyNumberFormat="1" applyFont="1" applyFill="1" applyBorder="1" applyAlignment="1">
      <alignment horizontal="center" vertical="center" wrapText="1"/>
    </xf>
    <xf numFmtId="9" fontId="14" fillId="8" borderId="9" xfId="0" applyNumberFormat="1" applyFont="1" applyFill="1" applyBorder="1" applyAlignment="1">
      <alignment vertical="center" wrapText="1"/>
    </xf>
    <xf numFmtId="9" fontId="13" fillId="9" borderId="9" xfId="0" applyNumberFormat="1" applyFont="1" applyFill="1" applyBorder="1" applyAlignment="1">
      <alignment vertical="center" wrapText="1"/>
    </xf>
    <xf numFmtId="1" fontId="12" fillId="9" borderId="13" xfId="0" applyNumberFormat="1" applyFont="1" applyFill="1" applyBorder="1" applyAlignment="1">
      <alignment horizontal="left" vertical="center" wrapText="1" indent="2"/>
    </xf>
    <xf numFmtId="9" fontId="13" fillId="9" borderId="14" xfId="0" applyNumberFormat="1" applyFont="1" applyFill="1" applyBorder="1" applyAlignment="1">
      <alignment horizontal="left" vertical="center" wrapText="1" indent="2"/>
    </xf>
    <xf numFmtId="0" fontId="13" fillId="9" borderId="29" xfId="0" applyFont="1" applyFill="1" applyBorder="1" applyAlignment="1">
      <alignment horizontal="left" vertical="center" wrapText="1"/>
    </xf>
    <xf numFmtId="0" fontId="4" fillId="9" borderId="29" xfId="1" applyFill="1" applyBorder="1" applyAlignment="1">
      <alignment horizontal="left" vertical="center" wrapText="1"/>
    </xf>
    <xf numFmtId="9" fontId="14" fillId="8" borderId="16" xfId="0" applyNumberFormat="1" applyFont="1" applyFill="1" applyBorder="1" applyAlignment="1">
      <alignment vertical="center" wrapText="1"/>
    </xf>
    <xf numFmtId="0" fontId="12" fillId="8" borderId="16" xfId="0" applyFont="1" applyFill="1" applyBorder="1" applyAlignment="1">
      <alignment horizontal="center" vertical="center" wrapText="1"/>
    </xf>
    <xf numFmtId="14" fontId="13" fillId="8" borderId="16" xfId="0" applyNumberFormat="1" applyFont="1" applyFill="1" applyBorder="1" applyAlignment="1">
      <alignment horizontal="center" vertical="center" wrapText="1"/>
    </xf>
    <xf numFmtId="0" fontId="13" fillId="8" borderId="16" xfId="0" applyFont="1" applyFill="1" applyBorder="1" applyAlignment="1">
      <alignment horizontal="center" vertical="center" wrapText="1"/>
    </xf>
    <xf numFmtId="9" fontId="13" fillId="8" borderId="17" xfId="0" applyNumberFormat="1" applyFont="1" applyFill="1" applyBorder="1" applyAlignment="1">
      <alignment horizontal="left" vertical="center" wrapText="1"/>
    </xf>
    <xf numFmtId="164" fontId="9" fillId="0" borderId="7" xfId="0" applyNumberFormat="1" applyFont="1" applyFill="1" applyBorder="1" applyAlignment="1">
      <alignment horizontal="center" vertical="center"/>
    </xf>
    <xf numFmtId="0" fontId="13" fillId="0" borderId="22" xfId="0" applyFont="1" applyBorder="1" applyAlignment="1">
      <alignment horizontal="center" vertical="center" wrapText="1"/>
    </xf>
    <xf numFmtId="0" fontId="13" fillId="0" borderId="0" xfId="0" applyFont="1" applyAlignment="1">
      <alignment horizontal="center" vertical="center" wrapText="1"/>
    </xf>
    <xf numFmtId="9" fontId="13" fillId="9" borderId="9" xfId="0" applyNumberFormat="1" applyFont="1" applyFill="1" applyBorder="1" applyAlignment="1">
      <alignment horizontal="center" vertical="center"/>
    </xf>
    <xf numFmtId="0" fontId="13" fillId="0" borderId="0" xfId="1" applyFont="1" applyAlignment="1">
      <alignment horizontal="center"/>
    </xf>
    <xf numFmtId="14" fontId="4" fillId="0" borderId="14" xfId="1" applyNumberFormat="1" applyBorder="1" applyAlignment="1">
      <alignment horizontal="left" vertical="center" wrapText="1"/>
    </xf>
    <xf numFmtId="0" fontId="4" fillId="0" borderId="14" xfId="1" applyBorder="1" applyAlignment="1">
      <alignment horizontal="left" vertical="top" wrapText="1"/>
    </xf>
    <xf numFmtId="9" fontId="4" fillId="0" borderId="14" xfId="1" applyNumberFormat="1" applyBorder="1" applyAlignment="1">
      <alignment horizontal="left" vertical="center" wrapText="1"/>
    </xf>
    <xf numFmtId="0" fontId="9" fillId="0" borderId="0" xfId="0" applyFont="1" applyAlignment="1">
      <alignment horizontal="left"/>
    </xf>
    <xf numFmtId="0" fontId="0" fillId="0" borderId="1" xfId="0" applyBorder="1" applyAlignment="1"/>
    <xf numFmtId="0" fontId="0" fillId="0" borderId="2" xfId="0" applyBorder="1" applyAlignment="1"/>
    <xf numFmtId="0" fontId="0" fillId="0" borderId="3" xfId="0" applyBorder="1" applyAlignment="1"/>
    <xf numFmtId="0" fontId="0" fillId="0" borderId="19" xfId="0" applyBorder="1" applyAlignment="1">
      <alignment horizontal="left" wrapText="1"/>
    </xf>
    <xf numFmtId="0" fontId="0" fillId="0" borderId="18" xfId="0" applyBorder="1" applyAlignment="1">
      <alignment horizontal="left" wrapText="1"/>
    </xf>
    <xf numFmtId="0" fontId="0" fillId="0" borderId="20" xfId="0" applyBorder="1" applyAlignment="1">
      <alignment horizontal="left"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12" fillId="3" borderId="13"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0" fillId="3" borderId="9" xfId="0" applyFill="1" applyBorder="1" applyAlignment="1">
      <alignment horizontal="center" vertical="center"/>
    </xf>
    <xf numFmtId="0" fontId="16" fillId="9" borderId="24"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9" fillId="0" borderId="3" xfId="0" applyFont="1" applyBorder="1" applyAlignment="1">
      <alignment horizontal="left" wrapText="1"/>
    </xf>
    <xf numFmtId="0" fontId="0" fillId="0" borderId="5" xfId="0" applyBorder="1" applyAlignment="1">
      <alignment horizontal="left" wrapText="1"/>
    </xf>
    <xf numFmtId="0" fontId="0" fillId="0" borderId="8" xfId="0" applyBorder="1" applyAlignment="1">
      <alignment horizontal="left" wrapText="1"/>
    </xf>
    <xf numFmtId="0" fontId="9" fillId="0" borderId="1" xfId="0" applyFont="1" applyBorder="1" applyAlignment="1">
      <alignment horizontal="left" vertical="center"/>
    </xf>
    <xf numFmtId="0" fontId="0" fillId="0" borderId="2" xfId="0" applyBorder="1" applyAlignment="1">
      <alignment horizontal="left" vertical="center"/>
    </xf>
    <xf numFmtId="0" fontId="9" fillId="0" borderId="4" xfId="0" applyFont="1" applyBorder="1" applyAlignment="1">
      <alignment horizontal="right" vertical="center"/>
    </xf>
    <xf numFmtId="0" fontId="0" fillId="0" borderId="0" xfId="0" applyAlignment="1">
      <alignment horizontal="right" vertical="center"/>
    </xf>
    <xf numFmtId="0" fontId="9" fillId="0" borderId="6" xfId="0" applyFont="1" applyBorder="1" applyAlignment="1">
      <alignment horizontal="right" vertical="center"/>
    </xf>
    <xf numFmtId="0" fontId="0" fillId="0" borderId="7" xfId="0" applyBorder="1" applyAlignment="1">
      <alignment horizontal="right" vertical="center"/>
    </xf>
    <xf numFmtId="0" fontId="4" fillId="0" borderId="6" xfId="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4" fillId="0" borderId="14" xfId="1" applyFill="1" applyBorder="1" applyAlignment="1">
      <alignment horizontal="left" vertical="center" wrapText="1"/>
    </xf>
    <xf numFmtId="0" fontId="13" fillId="0" borderId="14" xfId="0" applyFont="1" applyBorder="1" applyAlignment="1">
      <alignment horizontal="left" vertical="center" wrapText="1"/>
    </xf>
    <xf numFmtId="0" fontId="13" fillId="0" borderId="28" xfId="0" applyFont="1" applyBorder="1" applyAlignment="1">
      <alignment horizontal="left" vertical="center" wrapText="1"/>
    </xf>
    <xf numFmtId="0" fontId="13" fillId="0" borderId="9" xfId="0" applyFont="1" applyBorder="1" applyAlignment="1">
      <alignment horizontal="center" vertical="center" wrapText="1"/>
    </xf>
    <xf numFmtId="0" fontId="15" fillId="0" borderId="9" xfId="0" applyFont="1" applyBorder="1" applyAlignment="1">
      <alignment horizontal="center" vertical="center" wrapText="1"/>
    </xf>
    <xf numFmtId="165" fontId="5" fillId="0" borderId="24" xfId="0" applyNumberFormat="1" applyFont="1" applyBorder="1" applyAlignment="1">
      <alignment horizontal="center" vertical="center"/>
    </xf>
    <xf numFmtId="165" fontId="5" fillId="0" borderId="26" xfId="0" applyNumberFormat="1" applyFont="1" applyBorder="1" applyAlignment="1">
      <alignment horizontal="center" vertical="center"/>
    </xf>
    <xf numFmtId="0" fontId="15" fillId="0" borderId="24" xfId="0" applyFont="1" applyBorder="1" applyAlignment="1">
      <alignment horizontal="center" vertical="center" wrapText="1"/>
    </xf>
    <xf numFmtId="0" fontId="15" fillId="0" borderId="26" xfId="0" applyFont="1" applyBorder="1" applyAlignment="1">
      <alignment horizontal="center" vertical="center" wrapText="1"/>
    </xf>
    <xf numFmtId="0" fontId="12" fillId="9" borderId="27"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4" fillId="9" borderId="28" xfId="1" applyFill="1" applyBorder="1" applyAlignment="1">
      <alignment horizontal="center" vertical="center" wrapText="1"/>
    </xf>
    <xf numFmtId="0" fontId="4" fillId="9" borderId="30" xfId="1" applyFill="1" applyBorder="1" applyAlignment="1">
      <alignment horizontal="center" vertical="center" wrapText="1"/>
    </xf>
    <xf numFmtId="0" fontId="15" fillId="9" borderId="24" xfId="0" applyFont="1" applyFill="1" applyBorder="1" applyAlignment="1">
      <alignment horizontal="center" vertical="center" wrapText="1"/>
    </xf>
    <xf numFmtId="0" fontId="15" fillId="9" borderId="26"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2" fillId="9" borderId="13" xfId="0" applyFont="1" applyFill="1" applyBorder="1" applyAlignment="1">
      <alignment horizontal="center" vertical="center" wrapText="1"/>
    </xf>
  </cellXfs>
  <cellStyles count="2">
    <cellStyle name="Hyperlink" xfId="1" builtinId="8"/>
    <cellStyle name="Normal" xfId="0" builtinId="0"/>
  </cellStyles>
  <dxfs count="69">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s>
  <tableStyles count="0" defaultTableStyle="TableStyleMedium2" defaultPivotStyle="PivotStyleLight16"/>
  <colors>
    <mruColors>
      <color rgb="FFFFFF99"/>
      <color rgb="FF0000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173040</xdr:colOff>
      <xdr:row>1</xdr:row>
      <xdr:rowOff>166692</xdr:rowOff>
    </xdr:from>
    <xdr:to>
      <xdr:col>8</xdr:col>
      <xdr:colOff>2935284</xdr:colOff>
      <xdr:row>3</xdr:row>
      <xdr:rowOff>66674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9915" y="319092"/>
          <a:ext cx="2762244" cy="5191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iso.com/participate/Pages/NewResourceImplementation/Default.aspx" TargetMode="External"/><Relationship Id="rId13" Type="http://schemas.openxmlformats.org/officeDocument/2006/relationships/hyperlink" Target="https://www.caiso.com/Documents/EDAMAddendumtotheEIMParticipatingResourceSchedulingCoordinatorAgreementInformationRequestSheet.doc" TargetMode="External"/><Relationship Id="rId3" Type="http://schemas.openxmlformats.org/officeDocument/2006/relationships/hyperlink" Target="http://www.caiso.com/Documents/How-to-Submit-Documentation-for-Applications-and-Ongoing-Obligations.pdf" TargetMode="External"/><Relationship Id="rId7" Type="http://schemas.openxmlformats.org/officeDocument/2006/relationships/hyperlink" Target="https://www.caiso.com/Documents/EDAMLoadServingEntityAgreementInformationRequestSheet.doc" TargetMode="External"/><Relationship Id="rId12" Type="http://schemas.openxmlformats.org/officeDocument/2006/relationships/hyperlink" Target="https://www.caiso.com/Documents/EDAMAddendumtotheEIMParticipatingResourceAgreementInformationRequestSheet.doc" TargetMode="External"/><Relationship Id="rId2" Type="http://schemas.openxmlformats.org/officeDocument/2006/relationships/hyperlink" Target="http://www.caiso.com/Documents/ExistingSchedulingCoordinatorRequestsAdditionalSCID-Procedure.pdf" TargetMode="External"/><Relationship Id="rId1" Type="http://schemas.openxmlformats.org/officeDocument/2006/relationships/hyperlink" Target="https://bpmcm.caiso.com/Pages/BPMDetails.aspx?BPM=Scheduling%20Coordinator%20Certification%20and%20Termination" TargetMode="External"/><Relationship Id="rId6" Type="http://schemas.openxmlformats.org/officeDocument/2006/relationships/hyperlink" Target="https://www.caiso.com/Documents/EDAMEntityImplementationAgreementInformationRequestSheet.doc" TargetMode="External"/><Relationship Id="rId11" Type="http://schemas.openxmlformats.org/officeDocument/2006/relationships/hyperlink" Target="https://www.caiso.com/Documents/EDAMAddendumtotheEIMEntitySchedulingCoordinatorAgreementInformationRequestSheet.doc" TargetMode="External"/><Relationship Id="rId5" Type="http://schemas.openxmlformats.org/officeDocument/2006/relationships/hyperlink" Target="http://www.caiso.com/Documents/MeterServiceAgreement_SchedulingCoordinatorsInformationRequestSheet.doc" TargetMode="External"/><Relationship Id="rId15" Type="http://schemas.openxmlformats.org/officeDocument/2006/relationships/drawing" Target="../drawings/drawing1.xml"/><Relationship Id="rId10" Type="http://schemas.openxmlformats.org/officeDocument/2006/relationships/hyperlink" Target="https://www.caiso.com/Documents/EDAMAddendumtotheEIMEntityAgreementInformationRequestSheet.doc" TargetMode="External"/><Relationship Id="rId4" Type="http://schemas.openxmlformats.org/officeDocument/2006/relationships/hyperlink" Target="http://www.caiso.com/participate/Pages/BecomeSchedulingCoordinator/Default.aspx" TargetMode="External"/><Relationship Id="rId9" Type="http://schemas.openxmlformats.org/officeDocument/2006/relationships/hyperlink" Target="https://www.caiso.com/Documents/EDAMTransmissionServiceProviderAgreementInformationRequestSheet.doc"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showGridLines="0" tabSelected="1" zoomScaleNormal="100" workbookViewId="0"/>
  </sheetViews>
  <sheetFormatPr defaultColWidth="9.28515625" defaultRowHeight="12" x14ac:dyDescent="0.2"/>
  <cols>
    <col min="1" max="1" width="2.28515625" style="1" customWidth="1"/>
    <col min="2" max="2" width="5.5703125" style="6" customWidth="1"/>
    <col min="3" max="3" width="65.7109375" style="1" customWidth="1"/>
    <col min="4" max="4" width="13.5703125" style="4" customWidth="1"/>
    <col min="5" max="5" width="13.42578125" style="4" customWidth="1"/>
    <col min="6" max="6" width="15.7109375" style="4" customWidth="1"/>
    <col min="7" max="7" width="20" style="4" customWidth="1"/>
    <col min="8" max="8" width="11" style="7" customWidth="1"/>
    <col min="9" max="9" width="47.28515625" style="5" customWidth="1"/>
    <col min="10" max="10" width="9.28515625" style="1"/>
    <col min="11" max="11" width="9.5703125" style="1" bestFit="1" customWidth="1"/>
    <col min="12" max="16384" width="9.28515625" style="1"/>
  </cols>
  <sheetData>
    <row r="1" spans="1:11" ht="15" x14ac:dyDescent="0.25">
      <c r="A1"/>
      <c r="B1" s="15"/>
      <c r="C1"/>
      <c r="D1" s="16"/>
      <c r="E1" s="16"/>
      <c r="F1" s="16"/>
      <c r="G1" s="16"/>
      <c r="H1" s="17"/>
      <c r="I1" s="18"/>
    </row>
    <row r="2" spans="1:11" s="3" customFormat="1" ht="18.75" x14ac:dyDescent="0.3">
      <c r="A2" s="19"/>
      <c r="B2" s="138" t="s">
        <v>1</v>
      </c>
      <c r="C2" s="139"/>
      <c r="D2" s="139"/>
      <c r="E2" s="139"/>
      <c r="F2" s="139"/>
      <c r="G2" s="139"/>
      <c r="H2" s="139"/>
      <c r="I2" s="135"/>
    </row>
    <row r="3" spans="1:11" s="3" customFormat="1" ht="30" x14ac:dyDescent="0.3">
      <c r="A3" s="19"/>
      <c r="B3" s="140" t="s">
        <v>2</v>
      </c>
      <c r="C3" s="141"/>
      <c r="D3" s="26" t="s">
        <v>3</v>
      </c>
      <c r="E3" s="27" t="s">
        <v>4</v>
      </c>
      <c r="F3" s="28" t="s">
        <v>5</v>
      </c>
      <c r="G3" s="20" t="s">
        <v>6</v>
      </c>
      <c r="H3" s="16"/>
      <c r="I3" s="136"/>
    </row>
    <row r="4" spans="1:11" s="3" customFormat="1" ht="18.75" x14ac:dyDescent="0.3">
      <c r="A4" s="19"/>
      <c r="B4" s="142" t="s">
        <v>42</v>
      </c>
      <c r="C4" s="143"/>
      <c r="D4" s="61">
        <v>46143</v>
      </c>
      <c r="E4" s="111"/>
      <c r="F4" s="21"/>
      <c r="G4" s="21"/>
      <c r="H4" s="22"/>
      <c r="I4" s="137"/>
    </row>
    <row r="5" spans="1:11" s="3" customFormat="1" ht="18.75" x14ac:dyDescent="0.3">
      <c r="A5" s="19"/>
      <c r="B5" s="51" t="s">
        <v>7</v>
      </c>
      <c r="D5" s="115"/>
      <c r="E5" s="23"/>
      <c r="F5" s="23"/>
      <c r="G5" s="23"/>
      <c r="H5" s="24"/>
      <c r="I5" s="25"/>
    </row>
    <row r="6" spans="1:11" s="3" customFormat="1" ht="18.75" x14ac:dyDescent="0.3">
      <c r="A6" s="19"/>
      <c r="B6" s="120" t="s">
        <v>8</v>
      </c>
      <c r="C6" s="121"/>
      <c r="D6" s="121"/>
      <c r="E6" s="121"/>
      <c r="F6" s="121"/>
      <c r="G6" s="121"/>
      <c r="H6" s="121"/>
      <c r="I6" s="122"/>
    </row>
    <row r="7" spans="1:11" s="3" customFormat="1" ht="19.5" thickBot="1" x14ac:dyDescent="0.35">
      <c r="A7" s="19"/>
      <c r="B7" s="46" t="s">
        <v>9</v>
      </c>
      <c r="C7"/>
      <c r="D7" s="16"/>
      <c r="E7" s="16"/>
      <c r="F7" s="16"/>
      <c r="G7" s="16"/>
      <c r="H7" s="16"/>
      <c r="I7" s="47"/>
    </row>
    <row r="8" spans="1:11" s="3" customFormat="1" ht="37.15" customHeight="1" x14ac:dyDescent="0.3">
      <c r="A8" s="19"/>
      <c r="B8" s="123" t="s">
        <v>10</v>
      </c>
      <c r="C8" s="124"/>
      <c r="D8" s="124"/>
      <c r="E8" s="124"/>
      <c r="F8" s="124"/>
      <c r="G8" s="124"/>
      <c r="H8" s="124"/>
      <c r="I8" s="125"/>
    </row>
    <row r="9" spans="1:11" s="3" customFormat="1" ht="18.75" x14ac:dyDescent="0.3">
      <c r="A9" s="19"/>
      <c r="B9" s="144" t="s">
        <v>11</v>
      </c>
      <c r="C9" s="145"/>
      <c r="D9" s="145"/>
      <c r="E9" s="145"/>
      <c r="F9" s="145"/>
      <c r="G9" s="145"/>
      <c r="H9" s="145"/>
      <c r="I9" s="146"/>
    </row>
    <row r="10" spans="1:11" s="3" customFormat="1" ht="18.75" x14ac:dyDescent="0.3">
      <c r="A10" s="19"/>
      <c r="B10" s="126" t="s">
        <v>12</v>
      </c>
      <c r="C10" s="127"/>
      <c r="D10" s="127"/>
      <c r="E10" s="127"/>
      <c r="F10" s="127"/>
      <c r="G10" s="127"/>
      <c r="H10" s="127"/>
      <c r="I10" s="128"/>
    </row>
    <row r="11" spans="1:11" s="3" customFormat="1" ht="19.5" thickBot="1" x14ac:dyDescent="0.35">
      <c r="A11" s="19"/>
      <c r="B11" s="48" t="s">
        <v>13</v>
      </c>
      <c r="C11" s="49"/>
      <c r="D11" s="112"/>
      <c r="E11" s="112"/>
      <c r="F11" s="112"/>
      <c r="G11" s="112"/>
      <c r="H11" s="112"/>
      <c r="I11" s="50"/>
    </row>
    <row r="12" spans="1:11" s="3" customFormat="1" ht="19.5" thickBot="1" x14ac:dyDescent="0.35">
      <c r="A12" s="19"/>
      <c r="B12" s="44"/>
      <c r="C12" s="45"/>
      <c r="D12" s="113"/>
      <c r="E12" s="113"/>
      <c r="F12" s="113"/>
      <c r="G12" s="113"/>
      <c r="H12" s="113"/>
      <c r="I12" s="45"/>
    </row>
    <row r="13" spans="1:11" ht="15" x14ac:dyDescent="0.2">
      <c r="B13" s="67"/>
      <c r="C13" s="68" t="s">
        <v>44</v>
      </c>
      <c r="D13" s="69" t="s">
        <v>14</v>
      </c>
      <c r="E13" s="69" t="s">
        <v>15</v>
      </c>
      <c r="F13" s="70" t="s">
        <v>16</v>
      </c>
      <c r="G13" s="70" t="s">
        <v>17</v>
      </c>
      <c r="H13" s="71" t="s">
        <v>18</v>
      </c>
      <c r="I13" s="72" t="s">
        <v>19</v>
      </c>
    </row>
    <row r="14" spans="1:11" ht="45" x14ac:dyDescent="0.2">
      <c r="B14" s="102">
        <v>1</v>
      </c>
      <c r="C14" s="97" t="s">
        <v>71</v>
      </c>
      <c r="D14" s="98" t="s">
        <v>70</v>
      </c>
      <c r="E14" s="98" t="s">
        <v>59</v>
      </c>
      <c r="F14" s="99">
        <f>WORKDAY(EOMONTH($D$4,-10)+1,-1)</f>
        <v>45869</v>
      </c>
      <c r="G14" s="98"/>
      <c r="H14" s="114" t="s">
        <v>22</v>
      </c>
      <c r="I14" s="103" t="s">
        <v>72</v>
      </c>
    </row>
    <row r="15" spans="1:11" s="2" customFormat="1" ht="75" x14ac:dyDescent="0.2">
      <c r="B15" s="73">
        <v>2</v>
      </c>
      <c r="C15" s="60" t="s">
        <v>20</v>
      </c>
      <c r="D15" s="64" t="s">
        <v>21</v>
      </c>
      <c r="E15" s="11" t="s">
        <v>65</v>
      </c>
      <c r="F15" s="80">
        <f>WORKDAY(EOMONTH($D$4,-19)+1,-1)</f>
        <v>45596</v>
      </c>
      <c r="G15" s="65"/>
      <c r="H15" s="89" t="s">
        <v>22</v>
      </c>
      <c r="I15" s="116" t="s">
        <v>82</v>
      </c>
    </row>
    <row r="16" spans="1:11" s="8" customFormat="1" ht="30" x14ac:dyDescent="0.2">
      <c r="B16" s="130">
        <v>3</v>
      </c>
      <c r="C16" s="60" t="s">
        <v>63</v>
      </c>
      <c r="D16" s="88" t="s">
        <v>5</v>
      </c>
      <c r="E16" s="90" t="s">
        <v>59</v>
      </c>
      <c r="F16" s="80">
        <f>WORKDAY(EOMONTH($D$4,-10)+1,-1)</f>
        <v>45869</v>
      </c>
      <c r="G16" s="90"/>
      <c r="H16" s="89" t="s">
        <v>22</v>
      </c>
      <c r="I16" s="74" t="s">
        <v>23</v>
      </c>
      <c r="J16" s="63"/>
      <c r="K16" s="62"/>
    </row>
    <row r="17" spans="2:12" s="8" customFormat="1" ht="45" x14ac:dyDescent="0.2">
      <c r="B17" s="130"/>
      <c r="C17" s="12" t="s">
        <v>64</v>
      </c>
      <c r="D17" s="88" t="s">
        <v>5</v>
      </c>
      <c r="E17" s="90" t="s">
        <v>59</v>
      </c>
      <c r="F17" s="80">
        <f>WORKDAY(EOMONTH($D$4,-10)+1,-1)</f>
        <v>45869</v>
      </c>
      <c r="G17" s="90"/>
      <c r="H17" s="89" t="s">
        <v>22</v>
      </c>
      <c r="I17" s="117" t="s">
        <v>83</v>
      </c>
      <c r="K17" s="62"/>
    </row>
    <row r="18" spans="2:12" ht="30" x14ac:dyDescent="0.25">
      <c r="B18" s="130"/>
      <c r="C18" s="12" t="s">
        <v>24</v>
      </c>
      <c r="D18" s="88" t="s">
        <v>5</v>
      </c>
      <c r="E18" s="81" t="s">
        <v>62</v>
      </c>
      <c r="F18" s="80">
        <f>WORKDAY(EOMONTH($D$4,-14)+1,-1)</f>
        <v>45747</v>
      </c>
      <c r="G18" s="14"/>
      <c r="H18" s="89" t="s">
        <v>22</v>
      </c>
      <c r="I18" s="147" t="s">
        <v>84</v>
      </c>
      <c r="L18" s="8"/>
    </row>
    <row r="19" spans="2:12" ht="30" x14ac:dyDescent="0.25">
      <c r="B19" s="130"/>
      <c r="C19" s="12" t="s">
        <v>25</v>
      </c>
      <c r="D19" s="88" t="s">
        <v>5</v>
      </c>
      <c r="E19" s="90" t="s">
        <v>61</v>
      </c>
      <c r="F19" s="80">
        <f>WORKDAY(EOMONTH($D$4,-12)+1,-1)</f>
        <v>45807</v>
      </c>
      <c r="G19" s="14"/>
      <c r="H19" s="89" t="s">
        <v>22</v>
      </c>
      <c r="I19" s="147"/>
    </row>
    <row r="20" spans="2:12" ht="30" x14ac:dyDescent="0.2">
      <c r="B20" s="130"/>
      <c r="C20" s="12" t="s">
        <v>26</v>
      </c>
      <c r="D20" s="88" t="s">
        <v>5</v>
      </c>
      <c r="E20" s="90" t="s">
        <v>59</v>
      </c>
      <c r="F20" s="80">
        <f>WORKDAY(EOMONTH($D$4,-10)+1,-1)</f>
        <v>45869</v>
      </c>
      <c r="G20" s="29"/>
      <c r="H20" s="89" t="s">
        <v>22</v>
      </c>
      <c r="I20" s="147"/>
    </row>
    <row r="21" spans="2:12" ht="90" x14ac:dyDescent="0.2">
      <c r="B21" s="130"/>
      <c r="C21" s="12" t="s">
        <v>38</v>
      </c>
      <c r="D21" s="88" t="s">
        <v>5</v>
      </c>
      <c r="E21" s="81" t="s">
        <v>62</v>
      </c>
      <c r="F21" s="80">
        <f>WORKDAY(EOMONTH($D$4,-14)+1,-1)</f>
        <v>45747</v>
      </c>
      <c r="G21" s="29"/>
      <c r="H21" s="89" t="s">
        <v>22</v>
      </c>
      <c r="I21" s="77" t="s">
        <v>43</v>
      </c>
    </row>
    <row r="22" spans="2:12" ht="30" x14ac:dyDescent="0.25">
      <c r="B22" s="130"/>
      <c r="C22" s="52" t="s">
        <v>28</v>
      </c>
      <c r="D22" s="53" t="s">
        <v>6</v>
      </c>
      <c r="E22" s="82"/>
      <c r="F22" s="57"/>
      <c r="G22" s="66"/>
      <c r="H22" s="54" t="s">
        <v>22</v>
      </c>
      <c r="I22" s="75"/>
    </row>
    <row r="23" spans="2:12" s="2" customFormat="1" ht="30" x14ac:dyDescent="0.2">
      <c r="B23" s="129">
        <v>4</v>
      </c>
      <c r="C23" s="60" t="s">
        <v>0</v>
      </c>
      <c r="D23" s="92" t="s">
        <v>29</v>
      </c>
      <c r="E23" s="90" t="s">
        <v>59</v>
      </c>
      <c r="F23" s="80">
        <f>WORKDAY(EOMONTH($D$4,-10)+1,-1)</f>
        <v>45869</v>
      </c>
      <c r="G23" s="11"/>
      <c r="H23" s="89" t="s">
        <v>22</v>
      </c>
      <c r="I23" s="76" t="s">
        <v>30</v>
      </c>
    </row>
    <row r="24" spans="2:12" s="2" customFormat="1" ht="45" x14ac:dyDescent="0.2">
      <c r="B24" s="129"/>
      <c r="C24" s="12" t="s">
        <v>31</v>
      </c>
      <c r="D24" s="92" t="s">
        <v>29</v>
      </c>
      <c r="E24" s="90" t="s">
        <v>60</v>
      </c>
      <c r="F24" s="80">
        <f>WORKDAY(EOMONTH($D$4,-11)+1,-1)</f>
        <v>45838</v>
      </c>
      <c r="G24" s="11"/>
      <c r="H24" s="89" t="s">
        <v>22</v>
      </c>
      <c r="I24" s="118" t="s">
        <v>85</v>
      </c>
    </row>
    <row r="25" spans="2:12" ht="30" x14ac:dyDescent="0.2">
      <c r="B25" s="129"/>
      <c r="C25" s="52" t="s">
        <v>32</v>
      </c>
      <c r="D25" s="53" t="s">
        <v>6</v>
      </c>
      <c r="E25" s="56"/>
      <c r="F25" s="57"/>
      <c r="G25" s="58"/>
      <c r="H25" s="54" t="s">
        <v>22</v>
      </c>
      <c r="I25" s="59"/>
    </row>
    <row r="26" spans="2:12" s="9" customFormat="1" ht="30" x14ac:dyDescent="0.2">
      <c r="B26" s="129">
        <v>5</v>
      </c>
      <c r="C26" s="60" t="s">
        <v>48</v>
      </c>
      <c r="D26" s="132" t="s">
        <v>29</v>
      </c>
      <c r="E26" s="90" t="s">
        <v>59</v>
      </c>
      <c r="F26" s="80">
        <f>WORKDAY(EOMONTH($D$4,-10)+1,-1)</f>
        <v>45869</v>
      </c>
      <c r="G26" s="13"/>
      <c r="H26" s="89" t="s">
        <v>22</v>
      </c>
      <c r="I26" s="32"/>
    </row>
    <row r="27" spans="2:12" s="9" customFormat="1" ht="45" x14ac:dyDescent="0.2">
      <c r="B27" s="129"/>
      <c r="C27" s="12" t="s">
        <v>49</v>
      </c>
      <c r="D27" s="132"/>
      <c r="E27" s="90" t="s">
        <v>60</v>
      </c>
      <c r="F27" s="80">
        <f>WORKDAY(EOMONTH($D$4,-11)+1,-1)</f>
        <v>45838</v>
      </c>
      <c r="G27" s="13"/>
      <c r="H27" s="89"/>
      <c r="I27" s="118" t="s">
        <v>86</v>
      </c>
    </row>
    <row r="28" spans="2:12" s="9" customFormat="1" ht="30" x14ac:dyDescent="0.2">
      <c r="B28" s="129"/>
      <c r="C28" s="52" t="s">
        <v>50</v>
      </c>
      <c r="D28" s="53" t="s">
        <v>6</v>
      </c>
      <c r="E28" s="56"/>
      <c r="F28" s="57"/>
      <c r="G28" s="58"/>
      <c r="H28" s="54" t="s">
        <v>22</v>
      </c>
      <c r="I28" s="59"/>
    </row>
    <row r="29" spans="2:12" s="10" customFormat="1" ht="30" x14ac:dyDescent="0.2">
      <c r="B29" s="129">
        <v>6</v>
      </c>
      <c r="C29" s="60" t="s">
        <v>51</v>
      </c>
      <c r="D29" s="132" t="s">
        <v>29</v>
      </c>
      <c r="E29" s="90" t="s">
        <v>59</v>
      </c>
      <c r="F29" s="80">
        <f>WORKDAY(EOMONTH($D$4,-10)+1,-1)</f>
        <v>45869</v>
      </c>
      <c r="G29" s="13"/>
      <c r="H29" s="89" t="s">
        <v>22</v>
      </c>
      <c r="I29" s="32"/>
    </row>
    <row r="30" spans="2:12" s="10" customFormat="1" ht="45" x14ac:dyDescent="0.2">
      <c r="B30" s="129"/>
      <c r="C30" s="12" t="s">
        <v>52</v>
      </c>
      <c r="D30" s="132"/>
      <c r="E30" s="90" t="s">
        <v>60</v>
      </c>
      <c r="F30" s="80">
        <f>WORKDAY(EOMONTH($D$4,-11)+1,-1)</f>
        <v>45838</v>
      </c>
      <c r="G30" s="13"/>
      <c r="H30" s="89"/>
      <c r="I30" s="118" t="s">
        <v>87</v>
      </c>
    </row>
    <row r="31" spans="2:12" s="10" customFormat="1" ht="30" x14ac:dyDescent="0.2">
      <c r="B31" s="129"/>
      <c r="C31" s="52" t="s">
        <v>53</v>
      </c>
      <c r="D31" s="53" t="s">
        <v>6</v>
      </c>
      <c r="E31" s="56"/>
      <c r="F31" s="57"/>
      <c r="G31" s="58"/>
      <c r="H31" s="54" t="s">
        <v>22</v>
      </c>
      <c r="I31" s="59"/>
    </row>
    <row r="32" spans="2:12" s="8" customFormat="1" ht="30" x14ac:dyDescent="0.2">
      <c r="B32" s="130">
        <v>7</v>
      </c>
      <c r="C32" s="60" t="s">
        <v>54</v>
      </c>
      <c r="D32" s="131" t="s">
        <v>5</v>
      </c>
      <c r="E32" s="90" t="s">
        <v>59</v>
      </c>
      <c r="F32" s="80">
        <f>WORKDAY(EOMONTH($D$4,-10)+1,-1)</f>
        <v>45869</v>
      </c>
      <c r="G32" s="90"/>
      <c r="H32" s="89" t="s">
        <v>22</v>
      </c>
      <c r="I32" s="33"/>
    </row>
    <row r="33" spans="2:9" s="8" customFormat="1" ht="45" x14ac:dyDescent="0.2">
      <c r="B33" s="130"/>
      <c r="C33" s="12" t="s">
        <v>55</v>
      </c>
      <c r="D33" s="131"/>
      <c r="E33" s="90" t="s">
        <v>60</v>
      </c>
      <c r="F33" s="80">
        <f>WORKDAY(EOMONTH($D$4,-11)+1,-1)</f>
        <v>45838</v>
      </c>
      <c r="G33" s="90"/>
      <c r="H33" s="89"/>
      <c r="I33" s="117" t="s">
        <v>89</v>
      </c>
    </row>
    <row r="34" spans="2:9" ht="30" x14ac:dyDescent="0.2">
      <c r="B34" s="130"/>
      <c r="C34" s="12" t="s">
        <v>39</v>
      </c>
      <c r="D34" s="131"/>
      <c r="E34" s="90" t="s">
        <v>59</v>
      </c>
      <c r="F34" s="80">
        <f>WORKDAY(EOMONTH($D$4,-10)+1,-1)</f>
        <v>45869</v>
      </c>
      <c r="G34" s="29"/>
      <c r="H34" s="89" t="s">
        <v>22</v>
      </c>
      <c r="I34" s="55" t="s">
        <v>27</v>
      </c>
    </row>
    <row r="35" spans="2:9" s="8" customFormat="1" ht="30" x14ac:dyDescent="0.2">
      <c r="B35" s="130"/>
      <c r="C35" s="52" t="s">
        <v>56</v>
      </c>
      <c r="D35" s="53" t="s">
        <v>6</v>
      </c>
      <c r="E35" s="56"/>
      <c r="F35" s="57"/>
      <c r="G35" s="58"/>
      <c r="H35" s="54" t="s">
        <v>22</v>
      </c>
      <c r="I35" s="59"/>
    </row>
    <row r="36" spans="2:9" s="8" customFormat="1" ht="30" x14ac:dyDescent="0.2">
      <c r="B36" s="130">
        <v>8</v>
      </c>
      <c r="C36" s="60" t="s">
        <v>57</v>
      </c>
      <c r="D36" s="131" t="s">
        <v>5</v>
      </c>
      <c r="E36" s="90" t="s">
        <v>59</v>
      </c>
      <c r="F36" s="80">
        <f>WORKDAY(EOMONTH($D$4,-10)+1,-1)</f>
        <v>45869</v>
      </c>
      <c r="G36" s="90"/>
      <c r="H36" s="89" t="s">
        <v>22</v>
      </c>
      <c r="I36" s="33"/>
    </row>
    <row r="37" spans="2:9" s="8" customFormat="1" ht="45" x14ac:dyDescent="0.2">
      <c r="B37" s="130"/>
      <c r="C37" s="12" t="s">
        <v>66</v>
      </c>
      <c r="D37" s="131"/>
      <c r="E37" s="90" t="s">
        <v>60</v>
      </c>
      <c r="F37" s="80">
        <f>WORKDAY(EOMONTH($D$4,-11)+1,-1)</f>
        <v>45838</v>
      </c>
      <c r="G37" s="90"/>
      <c r="H37" s="89" t="s">
        <v>22</v>
      </c>
      <c r="I37" s="117" t="s">
        <v>88</v>
      </c>
    </row>
    <row r="38" spans="2:9" s="8" customFormat="1" ht="30" x14ac:dyDescent="0.2">
      <c r="B38" s="130"/>
      <c r="C38" s="52" t="s">
        <v>58</v>
      </c>
      <c r="D38" s="53" t="s">
        <v>6</v>
      </c>
      <c r="E38" s="56"/>
      <c r="F38" s="57"/>
      <c r="G38" s="58"/>
      <c r="H38" s="54" t="s">
        <v>22</v>
      </c>
      <c r="I38" s="59"/>
    </row>
    <row r="39" spans="2:9" s="8" customFormat="1" ht="14.65" customHeight="1" x14ac:dyDescent="0.2">
      <c r="B39" s="130">
        <v>9</v>
      </c>
      <c r="C39" s="60" t="s">
        <v>40</v>
      </c>
      <c r="D39" s="131" t="s">
        <v>5</v>
      </c>
      <c r="E39" s="154" t="s">
        <v>59</v>
      </c>
      <c r="F39" s="152">
        <f>WORKDAY(EOMONTH($D$4,-10)+1,-1)</f>
        <v>45869</v>
      </c>
      <c r="G39" s="151"/>
      <c r="H39" s="150" t="s">
        <v>22</v>
      </c>
      <c r="I39" s="148" t="s">
        <v>67</v>
      </c>
    </row>
    <row r="40" spans="2:9" s="8" customFormat="1" ht="30" x14ac:dyDescent="0.2">
      <c r="B40" s="130"/>
      <c r="C40" s="12" t="s">
        <v>41</v>
      </c>
      <c r="D40" s="131"/>
      <c r="E40" s="155"/>
      <c r="F40" s="153"/>
      <c r="G40" s="151"/>
      <c r="H40" s="150"/>
      <c r="I40" s="149"/>
    </row>
    <row r="41" spans="2:9" s="8" customFormat="1" ht="15" customHeight="1" x14ac:dyDescent="0.2">
      <c r="B41" s="165">
        <v>10</v>
      </c>
      <c r="C41" s="78" t="s">
        <v>45</v>
      </c>
      <c r="D41" s="133" t="s">
        <v>5</v>
      </c>
      <c r="E41" s="161" t="s">
        <v>36</v>
      </c>
      <c r="F41" s="133" t="s">
        <v>36</v>
      </c>
      <c r="G41" s="94"/>
      <c r="H41" s="163" t="s">
        <v>46</v>
      </c>
      <c r="I41" s="159" t="s">
        <v>75</v>
      </c>
    </row>
    <row r="42" spans="2:9" s="8" customFormat="1" ht="53.25" customHeight="1" x14ac:dyDescent="0.2">
      <c r="B42" s="165"/>
      <c r="C42" s="79" t="s">
        <v>73</v>
      </c>
      <c r="D42" s="134"/>
      <c r="E42" s="162"/>
      <c r="F42" s="134"/>
      <c r="G42" s="95"/>
      <c r="H42" s="164"/>
      <c r="I42" s="160"/>
    </row>
    <row r="43" spans="2:9" s="8" customFormat="1" ht="15" x14ac:dyDescent="0.2">
      <c r="B43" s="156"/>
      <c r="C43" s="100" t="s">
        <v>74</v>
      </c>
      <c r="D43" s="53" t="s">
        <v>6</v>
      </c>
      <c r="E43" s="56"/>
      <c r="F43" s="57"/>
      <c r="G43" s="58"/>
      <c r="H43" s="54" t="s">
        <v>46</v>
      </c>
      <c r="I43" s="59"/>
    </row>
    <row r="44" spans="2:9" customFormat="1" ht="30" x14ac:dyDescent="0.25">
      <c r="B44" s="156">
        <v>11</v>
      </c>
      <c r="C44" s="78" t="s">
        <v>78</v>
      </c>
      <c r="D44" s="133" t="s">
        <v>68</v>
      </c>
      <c r="E44" s="91" t="s">
        <v>36</v>
      </c>
      <c r="F44" s="96" t="s">
        <v>36</v>
      </c>
      <c r="G44" s="91"/>
      <c r="H44" s="93" t="s">
        <v>46</v>
      </c>
      <c r="I44" s="104" t="s">
        <v>69</v>
      </c>
    </row>
    <row r="45" spans="2:9" customFormat="1" ht="45" x14ac:dyDescent="0.25">
      <c r="B45" s="157"/>
      <c r="C45" s="101" t="s">
        <v>79</v>
      </c>
      <c r="D45" s="134"/>
      <c r="E45" s="91" t="s">
        <v>36</v>
      </c>
      <c r="F45" s="96" t="s">
        <v>36</v>
      </c>
      <c r="G45" s="91"/>
      <c r="H45" s="93" t="s">
        <v>46</v>
      </c>
      <c r="I45" s="105" t="s">
        <v>76</v>
      </c>
    </row>
    <row r="46" spans="2:9" customFormat="1" ht="15.75" thickBot="1" x14ac:dyDescent="0.3">
      <c r="B46" s="158"/>
      <c r="C46" s="106" t="s">
        <v>77</v>
      </c>
      <c r="D46" s="30" t="s">
        <v>6</v>
      </c>
      <c r="E46" s="107"/>
      <c r="F46" s="108"/>
      <c r="G46" s="109"/>
      <c r="H46" s="31" t="s">
        <v>46</v>
      </c>
      <c r="I46" s="110"/>
    </row>
    <row r="47" spans="2:9" customFormat="1" ht="15.75" thickBot="1" x14ac:dyDescent="0.3">
      <c r="B47" s="119" t="s">
        <v>33</v>
      </c>
      <c r="C47" s="119"/>
      <c r="D47" s="16"/>
      <c r="E47" s="83"/>
      <c r="F47" s="83"/>
      <c r="G47" s="16"/>
      <c r="H47" s="16"/>
    </row>
    <row r="48" spans="2:9" ht="30" x14ac:dyDescent="0.25">
      <c r="B48" s="34" t="s">
        <v>6</v>
      </c>
      <c r="C48" s="35" t="s">
        <v>80</v>
      </c>
      <c r="D48" s="36" t="s">
        <v>6</v>
      </c>
      <c r="E48" s="84" t="s">
        <v>60</v>
      </c>
      <c r="F48" s="86">
        <f>WORKDAY(EOMONTH($D$4,-11)+1,-1)</f>
        <v>45838</v>
      </c>
      <c r="G48" s="37"/>
      <c r="H48" s="38" t="s">
        <v>22</v>
      </c>
      <c r="I48" s="39" t="s">
        <v>47</v>
      </c>
    </row>
    <row r="49" spans="2:9" ht="30.75" thickBot="1" x14ac:dyDescent="0.3">
      <c r="B49" s="40" t="s">
        <v>6</v>
      </c>
      <c r="C49" s="41" t="s">
        <v>81</v>
      </c>
      <c r="D49" s="30" t="s">
        <v>6</v>
      </c>
      <c r="E49" s="85" t="s">
        <v>59</v>
      </c>
      <c r="F49" s="87">
        <f>WORKDAY(EOMONTH($D$4,-10)+1,-1)</f>
        <v>45869</v>
      </c>
      <c r="G49" s="42"/>
      <c r="H49" s="31" t="s">
        <v>22</v>
      </c>
      <c r="I49" s="43"/>
    </row>
  </sheetData>
  <autoFilter ref="B13:I15"/>
  <mergeCells count="35">
    <mergeCell ref="B44:B46"/>
    <mergeCell ref="D44:D45"/>
    <mergeCell ref="I41:I42"/>
    <mergeCell ref="E41:E42"/>
    <mergeCell ref="F41:F42"/>
    <mergeCell ref="H41:H42"/>
    <mergeCell ref="B41:B43"/>
    <mergeCell ref="I39:I40"/>
    <mergeCell ref="H39:H40"/>
    <mergeCell ref="G39:G40"/>
    <mergeCell ref="F39:F40"/>
    <mergeCell ref="E39:E40"/>
    <mergeCell ref="I2:I4"/>
    <mergeCell ref="B2:H2"/>
    <mergeCell ref="B3:C3"/>
    <mergeCell ref="B4:C4"/>
    <mergeCell ref="B16:B22"/>
    <mergeCell ref="B9:I9"/>
    <mergeCell ref="I18:I20"/>
    <mergeCell ref="B47:C47"/>
    <mergeCell ref="B6:I6"/>
    <mergeCell ref="B8:I8"/>
    <mergeCell ref="B10:I10"/>
    <mergeCell ref="B23:B25"/>
    <mergeCell ref="B32:B35"/>
    <mergeCell ref="D36:D37"/>
    <mergeCell ref="D32:D34"/>
    <mergeCell ref="D26:D27"/>
    <mergeCell ref="D29:D30"/>
    <mergeCell ref="B36:B38"/>
    <mergeCell ref="B29:B31"/>
    <mergeCell ref="B26:B28"/>
    <mergeCell ref="B39:B40"/>
    <mergeCell ref="D41:D42"/>
    <mergeCell ref="D39:D40"/>
  </mergeCells>
  <conditionalFormatting sqref="H4:H5 H50:H1048576 F13:H13 H15 H20:H21 G14:H14">
    <cfRule type="containsText" dxfId="68" priority="206" stopIfTrue="1" operator="containsText" text="Delayed">
      <formula>NOT(ISERROR(SEARCH("Delayed",F4)))</formula>
    </cfRule>
    <cfRule type="containsText" dxfId="67" priority="207" stopIfTrue="1" operator="containsText" text="N/A">
      <formula>NOT(ISERROR(SEARCH("N/A",F4)))</formula>
    </cfRule>
    <cfRule type="containsText" dxfId="66" priority="208" stopIfTrue="1" operator="containsText" text="Complete">
      <formula>NOT(ISERROR(SEARCH("Complete",F4)))</formula>
    </cfRule>
  </conditionalFormatting>
  <conditionalFormatting sqref="H25">
    <cfRule type="containsText" dxfId="65" priority="106" stopIfTrue="1" operator="containsText" text="Delayed">
      <formula>NOT(ISERROR(SEARCH("Delayed",H25)))</formula>
    </cfRule>
    <cfRule type="containsText" dxfId="64" priority="107" stopIfTrue="1" operator="containsText" text="N/A">
      <formula>NOT(ISERROR(SEARCH("N/A",H25)))</formula>
    </cfRule>
    <cfRule type="containsText" dxfId="63" priority="108" stopIfTrue="1" operator="containsText" text="Complete">
      <formula>NOT(ISERROR(SEARCH("Complete",H25)))</formula>
    </cfRule>
  </conditionalFormatting>
  <conditionalFormatting sqref="H23">
    <cfRule type="containsText" dxfId="62" priority="91" stopIfTrue="1" operator="containsText" text="Delayed">
      <formula>NOT(ISERROR(SEARCH("Delayed",H23)))</formula>
    </cfRule>
    <cfRule type="containsText" dxfId="61" priority="92" stopIfTrue="1" operator="containsText" text="N/A">
      <formula>NOT(ISERROR(SEARCH("N/A",H23)))</formula>
    </cfRule>
    <cfRule type="containsText" dxfId="60" priority="93" stopIfTrue="1" operator="containsText" text="Complete">
      <formula>NOT(ISERROR(SEARCH("Complete",H23)))</formula>
    </cfRule>
  </conditionalFormatting>
  <conditionalFormatting sqref="H24">
    <cfRule type="containsText" dxfId="59" priority="88" stopIfTrue="1" operator="containsText" text="Delayed">
      <formula>NOT(ISERROR(SEARCH("Delayed",H24)))</formula>
    </cfRule>
    <cfRule type="containsText" dxfId="58" priority="89" stopIfTrue="1" operator="containsText" text="N/A">
      <formula>NOT(ISERROR(SEARCH("N/A",H24)))</formula>
    </cfRule>
    <cfRule type="containsText" dxfId="57" priority="90" stopIfTrue="1" operator="containsText" text="Complete">
      <formula>NOT(ISERROR(SEARCH("Complete",H24)))</formula>
    </cfRule>
  </conditionalFormatting>
  <conditionalFormatting sqref="H26:H27">
    <cfRule type="containsText" dxfId="56" priority="85" stopIfTrue="1" operator="containsText" text="Delayed">
      <formula>NOT(ISERROR(SEARCH("Delayed",H26)))</formula>
    </cfRule>
    <cfRule type="containsText" dxfId="55" priority="86" stopIfTrue="1" operator="containsText" text="N/A">
      <formula>NOT(ISERROR(SEARCH("N/A",H26)))</formula>
    </cfRule>
    <cfRule type="containsText" dxfId="54" priority="87" stopIfTrue="1" operator="containsText" text="Complete">
      <formula>NOT(ISERROR(SEARCH("Complete",H26)))</formula>
    </cfRule>
  </conditionalFormatting>
  <conditionalFormatting sqref="H29:H30">
    <cfRule type="containsText" dxfId="53" priority="82" stopIfTrue="1" operator="containsText" text="Delayed">
      <formula>NOT(ISERROR(SEARCH("Delayed",H29)))</formula>
    </cfRule>
    <cfRule type="containsText" dxfId="52" priority="83" stopIfTrue="1" operator="containsText" text="N/A">
      <formula>NOT(ISERROR(SEARCH("N/A",H29)))</formula>
    </cfRule>
    <cfRule type="containsText" dxfId="51" priority="84" stopIfTrue="1" operator="containsText" text="Complete">
      <formula>NOT(ISERROR(SEARCH("Complete",H29)))</formula>
    </cfRule>
  </conditionalFormatting>
  <conditionalFormatting sqref="H32:H33">
    <cfRule type="containsText" dxfId="50" priority="79" stopIfTrue="1" operator="containsText" text="Delayed">
      <formula>NOT(ISERROR(SEARCH("Delayed",H32)))</formula>
    </cfRule>
    <cfRule type="containsText" dxfId="49" priority="80" stopIfTrue="1" operator="containsText" text="N/A">
      <formula>NOT(ISERROR(SEARCH("N/A",H32)))</formula>
    </cfRule>
    <cfRule type="containsText" dxfId="48" priority="81" stopIfTrue="1" operator="containsText" text="Complete">
      <formula>NOT(ISERROR(SEARCH("Complete",H32)))</formula>
    </cfRule>
  </conditionalFormatting>
  <conditionalFormatting sqref="H36:H37">
    <cfRule type="containsText" dxfId="47" priority="76" stopIfTrue="1" operator="containsText" text="Delayed">
      <formula>NOT(ISERROR(SEARCH("Delayed",H36)))</formula>
    </cfRule>
    <cfRule type="containsText" dxfId="46" priority="77" stopIfTrue="1" operator="containsText" text="N/A">
      <formula>NOT(ISERROR(SEARCH("N/A",H36)))</formula>
    </cfRule>
    <cfRule type="containsText" dxfId="45" priority="78" stopIfTrue="1" operator="containsText" text="Complete">
      <formula>NOT(ISERROR(SEARCH("Complete",H36)))</formula>
    </cfRule>
  </conditionalFormatting>
  <conditionalFormatting sqref="H16">
    <cfRule type="containsText" dxfId="44" priority="73" stopIfTrue="1" operator="containsText" text="Delayed">
      <formula>NOT(ISERROR(SEARCH("Delayed",H16)))</formula>
    </cfRule>
    <cfRule type="containsText" dxfId="43" priority="74" stopIfTrue="1" operator="containsText" text="N/A">
      <formula>NOT(ISERROR(SEARCH("N/A",H16)))</formula>
    </cfRule>
    <cfRule type="containsText" dxfId="42" priority="75" stopIfTrue="1" operator="containsText" text="Complete">
      <formula>NOT(ISERROR(SEARCH("Complete",H16)))</formula>
    </cfRule>
  </conditionalFormatting>
  <conditionalFormatting sqref="H17">
    <cfRule type="containsText" dxfId="41" priority="70" stopIfTrue="1" operator="containsText" text="Delayed">
      <formula>NOT(ISERROR(SEARCH("Delayed",H17)))</formula>
    </cfRule>
    <cfRule type="containsText" dxfId="40" priority="71" stopIfTrue="1" operator="containsText" text="N/A">
      <formula>NOT(ISERROR(SEARCH("N/A",H17)))</formula>
    </cfRule>
    <cfRule type="containsText" dxfId="39" priority="72" stopIfTrue="1" operator="containsText" text="Complete">
      <formula>NOT(ISERROR(SEARCH("Complete",H17)))</formula>
    </cfRule>
  </conditionalFormatting>
  <conditionalFormatting sqref="H18">
    <cfRule type="containsText" dxfId="38" priority="67" stopIfTrue="1" operator="containsText" text="Delayed">
      <formula>NOT(ISERROR(SEARCH("Delayed",H18)))</formula>
    </cfRule>
    <cfRule type="containsText" dxfId="37" priority="68" stopIfTrue="1" operator="containsText" text="N/A">
      <formula>NOT(ISERROR(SEARCH("N/A",H18)))</formula>
    </cfRule>
    <cfRule type="containsText" dxfId="36" priority="69" stopIfTrue="1" operator="containsText" text="Complete">
      <formula>NOT(ISERROR(SEARCH("Complete",H18)))</formula>
    </cfRule>
  </conditionalFormatting>
  <conditionalFormatting sqref="H22">
    <cfRule type="containsText" dxfId="35" priority="61" stopIfTrue="1" operator="containsText" text="Delayed">
      <formula>NOT(ISERROR(SEARCH("Delayed",H22)))</formula>
    </cfRule>
    <cfRule type="containsText" dxfId="34" priority="62" stopIfTrue="1" operator="containsText" text="N/A">
      <formula>NOT(ISERROR(SEARCH("N/A",H22)))</formula>
    </cfRule>
    <cfRule type="containsText" dxfId="33" priority="63" stopIfTrue="1" operator="containsText" text="Complete">
      <formula>NOT(ISERROR(SEARCH("Complete",H22)))</formula>
    </cfRule>
  </conditionalFormatting>
  <conditionalFormatting sqref="H48:H49">
    <cfRule type="containsText" dxfId="32" priority="52" stopIfTrue="1" operator="containsText" text="Delayed">
      <formula>NOT(ISERROR(SEARCH("Delayed",H48)))</formula>
    </cfRule>
    <cfRule type="containsText" dxfId="31" priority="53" stopIfTrue="1" operator="containsText" text="N/A">
      <formula>NOT(ISERROR(SEARCH("N/A",H48)))</formula>
    </cfRule>
    <cfRule type="containsText" dxfId="30" priority="54" stopIfTrue="1" operator="containsText" text="Complete">
      <formula>NOT(ISERROR(SEARCH("Complete",H48)))</formula>
    </cfRule>
  </conditionalFormatting>
  <conditionalFormatting sqref="H19">
    <cfRule type="containsText" dxfId="29" priority="49" stopIfTrue="1" operator="containsText" text="Delayed">
      <formula>NOT(ISERROR(SEARCH("Delayed",H19)))</formula>
    </cfRule>
    <cfRule type="containsText" dxfId="28" priority="50" stopIfTrue="1" operator="containsText" text="N/A">
      <formula>NOT(ISERROR(SEARCH("N/A",H19)))</formula>
    </cfRule>
    <cfRule type="containsText" dxfId="27" priority="51" stopIfTrue="1" operator="containsText" text="Complete">
      <formula>NOT(ISERROR(SEARCH("Complete",H19)))</formula>
    </cfRule>
  </conditionalFormatting>
  <conditionalFormatting sqref="H34">
    <cfRule type="containsText" dxfId="26" priority="46" stopIfTrue="1" operator="containsText" text="Delayed">
      <formula>NOT(ISERROR(SEARCH("Delayed",H34)))</formula>
    </cfRule>
    <cfRule type="containsText" dxfId="25" priority="47" stopIfTrue="1" operator="containsText" text="N/A">
      <formula>NOT(ISERROR(SEARCH("N/A",H34)))</formula>
    </cfRule>
    <cfRule type="containsText" dxfId="24" priority="48" stopIfTrue="1" operator="containsText" text="Complete">
      <formula>NOT(ISERROR(SEARCH("Complete",H34)))</formula>
    </cfRule>
  </conditionalFormatting>
  <conditionalFormatting sqref="H28">
    <cfRule type="containsText" dxfId="23" priority="31" stopIfTrue="1" operator="containsText" text="Delayed">
      <formula>NOT(ISERROR(SEARCH("Delayed",H28)))</formula>
    </cfRule>
    <cfRule type="containsText" dxfId="22" priority="32" stopIfTrue="1" operator="containsText" text="N/A">
      <formula>NOT(ISERROR(SEARCH("N/A",H28)))</formula>
    </cfRule>
    <cfRule type="containsText" dxfId="21" priority="33" stopIfTrue="1" operator="containsText" text="Complete">
      <formula>NOT(ISERROR(SEARCH("Complete",H28)))</formula>
    </cfRule>
  </conditionalFormatting>
  <conditionalFormatting sqref="H31">
    <cfRule type="containsText" dxfId="20" priority="28" stopIfTrue="1" operator="containsText" text="Delayed">
      <formula>NOT(ISERROR(SEARCH("Delayed",H31)))</formula>
    </cfRule>
    <cfRule type="containsText" dxfId="19" priority="29" stopIfTrue="1" operator="containsText" text="N/A">
      <formula>NOT(ISERROR(SEARCH("N/A",H31)))</formula>
    </cfRule>
    <cfRule type="containsText" dxfId="18" priority="30" stopIfTrue="1" operator="containsText" text="Complete">
      <formula>NOT(ISERROR(SEARCH("Complete",H31)))</formula>
    </cfRule>
  </conditionalFormatting>
  <conditionalFormatting sqref="H35">
    <cfRule type="containsText" dxfId="17" priority="25" stopIfTrue="1" operator="containsText" text="Delayed">
      <formula>NOT(ISERROR(SEARCH("Delayed",H35)))</formula>
    </cfRule>
    <cfRule type="containsText" dxfId="16" priority="26" stopIfTrue="1" operator="containsText" text="N/A">
      <formula>NOT(ISERROR(SEARCH("N/A",H35)))</formula>
    </cfRule>
    <cfRule type="containsText" dxfId="15" priority="27" stopIfTrue="1" operator="containsText" text="Complete">
      <formula>NOT(ISERROR(SEARCH("Complete",H35)))</formula>
    </cfRule>
  </conditionalFormatting>
  <conditionalFormatting sqref="H38">
    <cfRule type="containsText" dxfId="14" priority="22" stopIfTrue="1" operator="containsText" text="Delayed">
      <formula>NOT(ISERROR(SEARCH("Delayed",H38)))</formula>
    </cfRule>
    <cfRule type="containsText" dxfId="13" priority="23" stopIfTrue="1" operator="containsText" text="N/A">
      <formula>NOT(ISERROR(SEARCH("N/A",H38)))</formula>
    </cfRule>
    <cfRule type="containsText" dxfId="12" priority="24" stopIfTrue="1" operator="containsText" text="Complete">
      <formula>NOT(ISERROR(SEARCH("Complete",H38)))</formula>
    </cfRule>
  </conditionalFormatting>
  <conditionalFormatting sqref="I39">
    <cfRule type="containsText" dxfId="11" priority="10" stopIfTrue="1" operator="containsText" text="Delayed">
      <formula>NOT(ISERROR(SEARCH("Delayed",I39)))</formula>
    </cfRule>
    <cfRule type="containsText" dxfId="10" priority="11" stopIfTrue="1" operator="containsText" text="N/A">
      <formula>NOT(ISERROR(SEARCH("N/A",I39)))</formula>
    </cfRule>
    <cfRule type="containsText" dxfId="9" priority="12" stopIfTrue="1" operator="containsText" text="Complete">
      <formula>NOT(ISERROR(SEARCH("Complete",I39)))</formula>
    </cfRule>
  </conditionalFormatting>
  <conditionalFormatting sqref="H39">
    <cfRule type="containsText" dxfId="8" priority="7" stopIfTrue="1" operator="containsText" text="Delayed">
      <formula>NOT(ISERROR(SEARCH("Delayed",H39)))</formula>
    </cfRule>
    <cfRule type="containsText" dxfId="7" priority="8" stopIfTrue="1" operator="containsText" text="N/A">
      <formula>NOT(ISERROR(SEARCH("N/A",H39)))</formula>
    </cfRule>
    <cfRule type="containsText" dxfId="6" priority="9" stopIfTrue="1" operator="containsText" text="Complete">
      <formula>NOT(ISERROR(SEARCH("Complete",H39)))</formula>
    </cfRule>
  </conditionalFormatting>
  <conditionalFormatting sqref="H43">
    <cfRule type="containsText" dxfId="5" priority="4" stopIfTrue="1" operator="containsText" text="Delayed">
      <formula>NOT(ISERROR(SEARCH("Delayed",H43)))</formula>
    </cfRule>
    <cfRule type="containsText" dxfId="4" priority="5" stopIfTrue="1" operator="containsText" text="N/A">
      <formula>NOT(ISERROR(SEARCH("N/A",H43)))</formula>
    </cfRule>
    <cfRule type="containsText" dxfId="3" priority="6" stopIfTrue="1" operator="containsText" text="Complete">
      <formula>NOT(ISERROR(SEARCH("Complete",H43)))</formula>
    </cfRule>
  </conditionalFormatting>
  <conditionalFormatting sqref="H46">
    <cfRule type="containsText" dxfId="2" priority="1" stopIfTrue="1" operator="containsText" text="Delayed">
      <formula>NOT(ISERROR(SEARCH("Delayed",H46)))</formula>
    </cfRule>
    <cfRule type="containsText" dxfId="1" priority="2" stopIfTrue="1" operator="containsText" text="N/A">
      <formula>NOT(ISERROR(SEARCH("N/A",H46)))</formula>
    </cfRule>
    <cfRule type="containsText" dxfId="0" priority="3" stopIfTrue="1" operator="containsText" text="Complete">
      <formula>NOT(ISERROR(SEARCH("Complete",H46)))</formula>
    </cfRule>
  </conditionalFormatting>
  <dataValidations count="1">
    <dataValidation type="list" allowBlank="1" showInputMessage="1" showErrorMessage="1" sqref="H48:H49 H14:H39">
      <formula1>Status</formula1>
    </dataValidation>
  </dataValidations>
  <hyperlinks>
    <hyperlink ref="B9" r:id="rId1"/>
    <hyperlink ref="B11" r:id="rId2"/>
    <hyperlink ref="B7" r:id="rId3"/>
    <hyperlink ref="I21" r:id="rId4"/>
    <hyperlink ref="I45" r:id="rId5"/>
    <hyperlink ref="I15" r:id="rId6"/>
    <hyperlink ref="I17" r:id="rId7"/>
    <hyperlink ref="I18:I20" r:id="rId8" display="https://www.caiso.com/participate/Pages/NewResourceImplementation/Default.aspx"/>
    <hyperlink ref="I24" r:id="rId9"/>
    <hyperlink ref="I27" r:id="rId10"/>
    <hyperlink ref="I30" r:id="rId11"/>
    <hyperlink ref="I33" r:id="rId12"/>
    <hyperlink ref="I37" r:id="rId13"/>
  </hyperlinks>
  <pageMargins left="0.7" right="0.7" top="0.75" bottom="0.75" header="0.3" footer="0.3"/>
  <pageSetup paperSize="3" scale="56" orientation="portrait" r:id="rId14"/>
  <ignoredErrors>
    <ignoredError sqref="F33 F15" formula="1"/>
  </ignoredError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XFD6"/>
    </sheetView>
  </sheetViews>
  <sheetFormatPr defaultRowHeight="15" x14ac:dyDescent="0.25"/>
  <cols>
    <col min="1" max="1" width="13" customWidth="1"/>
  </cols>
  <sheetData>
    <row r="1" spans="1:1" x14ac:dyDescent="0.25">
      <c r="A1" t="s">
        <v>18</v>
      </c>
    </row>
    <row r="2" spans="1:1" x14ac:dyDescent="0.25">
      <c r="A2" t="s">
        <v>22</v>
      </c>
    </row>
    <row r="3" spans="1:1" x14ac:dyDescent="0.25">
      <c r="A3" t="s">
        <v>34</v>
      </c>
    </row>
    <row r="4" spans="1:1" x14ac:dyDescent="0.25">
      <c r="A4" t="s">
        <v>35</v>
      </c>
    </row>
    <row r="5" spans="1:1" x14ac:dyDescent="0.25">
      <c r="A5" t="s">
        <v>36</v>
      </c>
    </row>
    <row r="6" spans="1:1" x14ac:dyDescent="0.25">
      <c r="A6" t="s">
        <v>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38DE29CA07C44482955BA73BFF7E77" ma:contentTypeVersion="0" ma:contentTypeDescription="Create a new document." ma:contentTypeScope="" ma:versionID="45fd89398db9ab827122116b3bcc75ba">
  <xsd:schema xmlns:xsd="http://www.w3.org/2001/XMLSchema" xmlns:xs="http://www.w3.org/2001/XMLSchema" xmlns:p="http://schemas.microsoft.com/office/2006/metadata/properties" targetNamespace="http://schemas.microsoft.com/office/2006/metadata/properties" ma:root="true" ma:fieldsID="81298e5b0a4fd5c178d3eb9bbf9670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B24163-22D4-41E9-842D-AA00A8F7F4F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7B46A80-4392-4761-8982-F1D7AB200A71}">
  <ds:schemaRefs>
    <ds:schemaRef ds:uri="http://schemas.microsoft.com/sharepoint/v3/contenttype/forms"/>
  </ds:schemaRefs>
</ds:datastoreItem>
</file>

<file path=customXml/itemProps3.xml><?xml version="1.0" encoding="utf-8"?>
<ds:datastoreItem xmlns:ds="http://schemas.openxmlformats.org/officeDocument/2006/customXml" ds:itemID="{7CE08B22-2BE3-4DBA-9AD9-68F6E2302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Agreement Checklist</vt:lpstr>
      <vt:lpstr>Data</vt:lpstr>
      <vt:lpstr>Status</vt:lpstr>
    </vt:vector>
  </TitlesOfParts>
  <Manager/>
  <Company>CAISO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 Joanne</dc:creator>
  <cp:keywords/>
  <dc:description/>
  <cp:lastModifiedBy>German, Jeanie</cp:lastModifiedBy>
  <cp:revision/>
  <dcterms:created xsi:type="dcterms:W3CDTF">2015-11-09T21:31:03Z</dcterms:created>
  <dcterms:modified xsi:type="dcterms:W3CDTF">2024-04-24T00:34:36Z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0x010100A438DE29CA07C44482955BA73BFF7E77</vt:lpwstr>
  </property>
  <property fmtid="{D5CDD505-2E9C-101B-9397-08002B2CF9AE}" pid="3" name="_dlc_DocIdItemGuid">
    <vt:lpwstr>0c0fa8c4-5855-4df3-b851-6f7545a43d82</vt:lpwstr>
  </property>
  <property fmtid="{D5CDD505-2E9C-101B-9397-08002B2CF9AE}" pid="4" name="AutoClassRecordSeries">
    <vt:lpwstr>68;#Administrative:ADM01-235 - Transitory and Non-Essential Records|99f4c728-dddd-4875-a869-597421277e8b</vt:lpwstr>
  </property>
  <property fmtid="{D5CDD505-2E9C-101B-9397-08002B2CF9AE}" pid="5" name="AutoClassDocumentType">
    <vt:lpwstr>4;#Template|4b625e50-95ad-42bf-9f4f-f12cf20080bf</vt:lpwstr>
  </property>
  <property fmtid="{D5CDD505-2E9C-101B-9397-08002B2CF9AE}" pid="6" name="AutoClassTopic">
    <vt:lpwstr/>
  </property>
</Properties>
</file>